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24" documentId="120_S{2AC9BD13-BADA-5192-A53E-5A8FF88502F6}" xr6:coauthVersionLast="47" xr6:coauthVersionMax="47" xr10:uidLastSave="{F3A7A01D-4DC6-490F-8789-2B469377519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I3" i="1"/>
  <c r="L54" i="4"/>
  <c r="L55" i="4"/>
  <c r="L56" i="4"/>
  <c r="L57" i="4"/>
  <c r="J54" i="4"/>
  <c r="J55" i="4"/>
  <c r="J56" i="4"/>
  <c r="J57" i="4"/>
  <c r="I54" i="4"/>
  <c r="I55" i="4"/>
  <c r="I56" i="4"/>
  <c r="I57" i="4"/>
  <c r="B54" i="4"/>
  <c r="B55" i="4"/>
  <c r="B56" i="4"/>
  <c r="B5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L51" i="4"/>
  <c r="L52" i="4"/>
  <c r="L53" i="4"/>
  <c r="J51" i="4"/>
  <c r="J52" i="4"/>
  <c r="J53" i="4"/>
  <c r="I51" i="4"/>
  <c r="I52" i="4"/>
  <c r="I53" i="4"/>
  <c r="B51" i="4"/>
  <c r="B52" i="4"/>
  <c r="B53"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<sst xmlns="http://schemas.openxmlformats.org/spreadsheetml/2006/main" count="180273" uniqueCount="39119">
  <si>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</si>
  <si>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</si>
  <si>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</si>
  <si>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</si>
  <si>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</si>
  <si>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</si>
  <si>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</si>
  <si>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</si>
  <si>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</si>
  <si>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</si>
  <si>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</si>
  <si>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</si>
  <si>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</si>
  <si>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</si>
  <si>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</si>
  <si>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</si>
  <si>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</si>
  <si>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</si>
  <si>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</si>
  <si>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</si>
  <si>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</si>
  <si>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</si>
  <si>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</si>
  <si>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</si>
  <si>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</si>
  <si>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</si>
  <si>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</si>
  <si>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</si>
  <si>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</si>
  <si>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</si>
  <si>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</si>
  <si>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</si>
  <si>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</si>
  <si>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</si>
  <si>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</si>
  <si>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</si>
  <si>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</si>
  <si>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</si>
  <si>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</si>
  <si>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</si>
  <si>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</si>
  <si>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</si>
  <si>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</si>
  <si>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</si>
  <si>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</si>
  <si>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</si>
  <si>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</si>
  <si>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</si>
  <si>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</si>
  <si>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</si>
  <si>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</si>
  <si>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</si>
  <si>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</si>
  <si>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</si>
  <si>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</si>
  <si>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</si>
  <si>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</si>
  <si>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</si>
  <si>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</si>
  <si>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</si>
  <si>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</si>
  <si>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</si>
  <si>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</si>
  <si>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</si>
  <si>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</si>
  <si>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</si>
  <si>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</si>
  <si>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</si>
  <si>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</si>
  <si>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</si>
  <si>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</si>
  <si>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</si>
  <si>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</si>
  <si>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</si>
  <si>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</si>
  <si>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</si>
  <si>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</si>
  <si>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</si>
  <si>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</si>
  <si>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</si>
  <si>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</si>
  <si>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</si>
  <si>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</si>
  <si>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</si>
  <si>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</si>
  <si>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</si>
  <si>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</si>
  <si>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</si>
  <si>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</si>
  <si>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</si>
  <si>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</si>
  <si>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</si>
  <si>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</si>
  <si>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</si>
  <si>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</si>
  <si>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</si>
  <si>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</si>
  <si>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</si>
  <si>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</si>
  <si>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</si>
  <si>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</si>
  <si>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</si>
  <si>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</si>
  <si>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</si>
  <si>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</si>
  <si>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</si>
  <si>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</si>
  <si>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</si>
  <si>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</si>
  <si>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</si>
  <si>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</si>
  <si>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</si>
  <si>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</si>
  <si>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</si>
  <si>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</si>
  <si>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</si>
  <si>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</si>
  <si>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</si>
  <si>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</si>
  <si>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</si>
  <si>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</si>
  <si>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</si>
  <si>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</si>
  <si>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</si>
  <si>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</si>
  <si>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</si>
  <si>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</si>
  <si>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</si>
  <si>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</si>
  <si>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</si>
  <si>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</si>
  <si>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</si>
  <si>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</si>
  <si>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</si>
  <si>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</si>
  <si>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</si>
  <si>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</si>
  <si>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</si>
  <si>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</si>
  <si>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</si>
  <si>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</si>
  <si>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</si>
  <si>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</si>
  <si>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</si>
  <si>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</si>
  <si>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</si>
  <si>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</si>
  <si>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</si>
  <si>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</si>
  <si>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</si>
  <si>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</si>
  <si>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</si>
  <si>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</si>
  <si>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</si>
  <si>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</si>
  <si>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</si>
  <si>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</si>
  <si>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</si>
  <si>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</si>
  <si>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</si>
  <si>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</si>
  <si>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</si>
  <si>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</si>
  <si>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</si>
  <si>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</si>
  <si>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</si>
  <si>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</si>
  <si>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</si>
  <si>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</si>
  <si>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</si>
  <si>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</si>
  <si>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</si>
  <si>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</si>
  <si>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</si>
  <si>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</si>
  <si>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</si>
  <si>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</si>
  <si>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</si>
  <si>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</si>
  <si>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</si>
  <si>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</si>
  <si>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</si>
  <si>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</si>
  <si>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</si>
  <si>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</si>
  <si>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</si>
  <si>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</si>
  <si>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</si>
  <si>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</si>
  <si>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</si>
  <si>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</si>
  <si>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</si>
  <si>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</si>
  <si>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</si>
  <si>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</si>
  <si>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</si>
  <si>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</si>
  <si>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</si>
  <si>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</si>
  <si>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</si>
  <si>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</si>
  <si>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</si>
  <si>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</si>
  <si>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</si>
  <si>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</si>
  <si>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</si>
  <si>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</si>
  <si>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</si>
  <si>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</si>
  <si>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</si>
  <si>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</si>
  <si>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</si>
  <si>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</si>
  <si>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</si>
  <si>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</si>
  <si>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</si>
  <si>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</si>
  <si>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</si>
  <si>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</si>
  <si>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</si>
  <si>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</si>
  <si>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</si>
  <si>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</si>
  <si>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</si>
  <si>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</si>
  <si>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</si>
  <si>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</si>
  <si>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</si>
  <si>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</si>
  <si>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</si>
  <si>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</si>
  <si>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</si>
  <si>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</si>
  <si>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</si>
  <si>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</si>
  <si>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</si>
  <si>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</si>
  <si>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</si>
  <si>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</si>
  <si>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</si>
  <si>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</si>
  <si>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</si>
  <si>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</si>
  <si>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</si>
  <si>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</si>
  <si>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</si>
  <si>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</si>
  <si>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</si>
  <si>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</si>
  <si>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</si>
  <si>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</si>
  <si>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</si>
  <si>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</si>
  <si>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</si>
  <si>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</si>
  <si>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</si>
  <si>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</si>
  <si>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</si>
  <si>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</si>
  <si>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</si>
  <si>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</si>
  <si>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</si>
  <si>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</si>
  <si>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</si>
  <si>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</si>
  <si>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</si>
  <si>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</si>
  <si>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</si>
  <si>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</si>
  <si>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</si>
  <si>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</si>
  <si>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</si>
  <si>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</si>
  <si>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</si>
  <si>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</si>
  <si>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</si>
  <si>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</si>
  <si>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</si>
  <si>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</si>
  <si>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</si>
  <si>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</si>
  <si>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</si>
  <si>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</si>
  <si>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</si>
  <si>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</si>
  <si>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</si>
  <si>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</si>
  <si>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</si>
  <si>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</si>
  <si>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</si>
  <si>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</si>
  <si>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</si>
  <si>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</si>
  <si>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</si>
  <si>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</si>
  <si>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</si>
  <si>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</si>
  <si>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</si>
  <si>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</si>
  <si>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</si>
  <si>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</si>
  <si>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</si>
  <si>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</si>
  <si>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</si>
  <si>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</si>
  <si>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</si>
  <si>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</si>
  <si>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</si>
  <si>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</si>
  <si>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</si>
  <si>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</si>
  <si>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</si>
  <si>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</si>
  <si>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</si>
  <si>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</si>
  <si>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</si>
  <si>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</si>
  <si>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</si>
  <si>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</si>
  <si>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</si>
  <si>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</si>
  <si>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</si>
  <si>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</si>
  <si>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</si>
  <si>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</si>
  <si>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</si>
  <si>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</si>
  <si>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</si>
  <si>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</si>
  <si>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</si>
  <si>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</si>
  <si>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</si>
  <si>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</si>
  <si>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</si>
  <si>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</si>
  <si>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</si>
  <si>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</si>
  <si>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</si>
  <si>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</si>
  <si>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</si>
  <si>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</si>
  <si>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</si>
  <si>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</si>
  <si>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</si>
  <si>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</si>
  <si>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</si>
  <si>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</si>
  <si>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</si>
  <si>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</si>
  <si>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</si>
  <si>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</si>
  <si>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</si>
  <si>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</si>
  <si>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</si>
  <si>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</si>
  <si>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</si>
  <si>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</si>
  <si>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</si>
  <si>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</si>
  <si>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</si>
  <si>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</si>
  <si>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</si>
  <si>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</si>
  <si>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</si>
  <si>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</si>
  <si>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</si>
  <si>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</si>
  <si>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</si>
  <si>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</si>
  <si>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</si>
  <si>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</si>
  <si>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</si>
  <si>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</si>
  <si>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</si>
  <si>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</si>
  <si>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</si>
  <si>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</si>
  <si>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</si>
  <si>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</si>
  <si>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</si>
  <si>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</si>
  <si>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</si>
  <si>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</si>
  <si>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</si>
  <si>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</si>
  <si>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</si>
  <si>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</si>
  <si>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</si>
  <si>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</si>
  <si>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</si>
  <si>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</si>
  <si>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</si>
  <si>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</si>
  <si>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</si>
  <si>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</si>
  <si>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</si>
  <si>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</si>
  <si>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</si>
  <si>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</si>
  <si>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</si>
  <si>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</si>
  <si>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</si>
  <si>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</si>
  <si>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</si>
  <si>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</si>
  <si>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</si>
  <si>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</si>
  <si>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</si>
  <si>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</si>
  <si>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</si>
  <si>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</si>
  <si>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</si>
  <si>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</si>
  <si>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</si>
  <si>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</si>
  <si>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</si>
  <si>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</si>
  <si>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</si>
  <si>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</si>
  <si>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</si>
  <si>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</si>
  <si>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</si>
  <si>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</si>
  <si>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</si>
  <si>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</si>
  <si>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</si>
  <si>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</si>
  <si>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</si>
  <si>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</si>
  <si>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</si>
  <si>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</si>
  <si>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</si>
  <si>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</si>
  <si>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</si>
  <si>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</si>
  <si>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</si>
  <si>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</si>
  <si>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</si>
  <si>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</si>
  <si>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</si>
  <si>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</si>
  <si>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</si>
  <si>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</si>
  <si>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</si>
  <si>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</si>
  <si>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</si>
  <si>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</si>
  <si>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</si>
  <si>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</si>
  <si>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</si>
  <si>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</si>
  <si>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</si>
  <si>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</si>
  <si>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</si>
  <si>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</si>
  <si>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</si>
  <si>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</si>
  <si>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</si>
  <si>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</si>
  <si>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</si>
  <si>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</si>
  <si>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</si>
  <si>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</si>
  <si>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</si>
  <si>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</si>
  <si>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</si>
  <si>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</si>
  <si>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</si>
  <si>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</si>
  <si>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</si>
  <si>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</si>
  <si>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</si>
  <si>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</si>
  <si>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</si>
  <si>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</si>
  <si>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</si>
  <si>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</si>
  <si>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</si>
  <si>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</si>
  <si>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</si>
  <si>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</si>
  <si>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</si>
  <si>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</si>
  <si>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</si>
  <si>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</si>
  <si>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</si>
  <si>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</si>
  <si>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</si>
  <si>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</si>
  <si>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</si>
  <si>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</si>
  <si>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</si>
  <si>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</si>
  <si>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</si>
  <si>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</si>
  <si>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</si>
  <si>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</si>
  <si>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</si>
  <si>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</si>
  <si>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</si>
  <si>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</si>
  <si>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</si>
  <si>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</si>
  <si>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</si>
  <si>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</si>
  <si>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</si>
  <si>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</si>
  <si>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</si>
  <si>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</si>
  <si>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</si>
  <si>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</si>
  <si>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</si>
  <si>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</si>
  <si>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</si>
  <si>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</si>
  <si>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</si>
  <si>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</si>
  <si>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</si>
  <si>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</si>
  <si>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</si>
  <si>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</si>
  <si>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</si>
  <si>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</si>
  <si>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</si>
  <si>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</si>
  <si>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</si>
  <si>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</si>
  <si>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</si>
  <si>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</si>
  <si>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</si>
  <si>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</si>
  <si>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</si>
  <si>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</si>
  <si>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</si>
  <si>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</si>
  <si>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</si>
  <si>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</si>
  <si>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</si>
  <si>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</si>
  <si>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</si>
  <si>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</si>
  <si>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</si>
  <si>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</si>
  <si>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</si>
  <si>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</si>
  <si>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</si>
  <si>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</si>
  <si>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</si>
  <si>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</si>
  <si>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</si>
  <si>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</si>
  <si>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</si>
  <si>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</si>
  <si>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</si>
  <si>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</si>
  <si>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</si>
  <si>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</si>
  <si>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</si>
  <si>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</si>
  <si>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</si>
  <si>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</si>
  <si>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</si>
  <si>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</si>
  <si>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</si>
  <si>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</si>
  <si>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</si>
  <si>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</si>
  <si>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</si>
  <si>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</si>
  <si>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</si>
  <si>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</si>
  <si>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</si>
  <si>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</si>
  <si>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</si>
  <si>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</si>
  <si>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</si>
  <si>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</si>
  <si>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</si>
  <si>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</si>
  <si>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</si>
  <si>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</si>
  <si>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</si>
  <si>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</si>
  <si>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</si>
  <si>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</si>
  <si>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</si>
  <si>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</si>
  <si>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</si>
  <si>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</si>
  <si>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</si>
  <si>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</si>
  <si>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</si>
  <si>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</si>
  <si>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</si>
  <si>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</si>
  <si>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</si>
  <si>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</si>
  <si>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</si>
  <si>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</si>
  <si>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</si>
  <si>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</si>
  <si>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</si>
  <si>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</si>
  <si>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</si>
  <si>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</si>
  <si>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</si>
  <si>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</si>
  <si>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</si>
  <si>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</si>
  <si>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</si>
  <si>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</si>
  <si>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</si>
  <si>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</si>
  <si>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</si>
  <si>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</si>
  <si>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</si>
  <si>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</si>
  <si>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</si>
  <si>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</si>
  <si>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</si>
  <si>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</si>
  <si>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</si>
  <si>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</si>
  <si>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</si>
  <si>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</si>
  <si>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</si>
  <si>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</si>
  <si>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</si>
  <si>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</si>
  <si>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</si>
  <si>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</si>
  <si>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</si>
  <si>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</si>
  <si>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</si>
  <si>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</si>
  <si>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</si>
  <si>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</si>
  <si>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</si>
  <si>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</si>
  <si>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</si>
  <si>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</si>
  <si>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</si>
  <si>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</si>
  <si>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</si>
  <si>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</si>
  <si>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</si>
  <si>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</si>
  <si>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</si>
  <si>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</si>
  <si>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</si>
  <si>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</si>
  <si>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</si>
  <si>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</si>
  <si>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</si>
  <si>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</si>
  <si>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</si>
  <si>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</si>
  <si>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</si>
  <si>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</si>
  <si>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</si>
  <si>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</si>
  <si>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</si>
  <si>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</si>
  <si>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</si>
  <si>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</si>
  <si>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</si>
  <si>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</si>
  <si>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</si>
  <si>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</si>
  <si>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</si>
  <si>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</si>
  <si>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</si>
  <si>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</si>
  <si>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</si>
  <si>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</si>
  <si>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</si>
  <si>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</si>
  <si>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</si>
  <si>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</si>
  <si>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</si>
  <si>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</si>
  <si>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</si>
  <si>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</si>
  <si>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</si>
  <si>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</si>
  <si>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</si>
  <si>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</si>
  <si>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</si>
  <si>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</si>
  <si>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</si>
  <si>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</si>
  <si>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</si>
  <si>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</si>
  <si>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</si>
  <si>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</si>
  <si>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</si>
  <si>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</si>
  <si>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</si>
  <si>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</si>
  <si>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</si>
  <si>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</si>
  <si>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</si>
  <si>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</si>
  <si>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</si>
  <si>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</si>
  <si>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</si>
  <si>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</si>
  <si>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</si>
  <si>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</si>
  <si>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</si>
  <si>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</si>
  <si>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</si>
  <si>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</si>
  <si>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</si>
  <si>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</si>
  <si>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</si>
  <si>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</si>
  <si>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</si>
  <si>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</si>
  <si>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</si>
  <si>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</si>
  <si>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</si>
  <si>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</si>
  <si>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</si>
  <si>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</si>
  <si>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</si>
  <si>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</si>
  <si>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</si>
  <si>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</si>
  <si>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</si>
  <si>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</si>
  <si>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</si>
  <si>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</si>
  <si>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</si>
  <si>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</si>
  <si>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</si>
  <si>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</si>
  <si>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</si>
  <si>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</si>
  <si>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</si>
  <si>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</si>
  <si>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</si>
  <si>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</si>
  <si>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</si>
  <si>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</si>
  <si>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</si>
  <si>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</si>
  <si>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</si>
  <si>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</si>
  <si>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</si>
  <si>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</si>
  <si>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</si>
  <si>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</si>
  <si>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</si>
  <si>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</si>
  <si>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</si>
  <si>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</si>
  <si>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</si>
  <si>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</si>
  <si>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</si>
  <si>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</si>
  <si>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</si>
  <si>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</si>
  <si>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</si>
  <si>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</si>
  <si>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</si>
  <si>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</si>
  <si>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</si>
  <si>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</si>
  <si>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</si>
  <si>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</si>
  <si>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</si>
  <si>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</si>
  <si>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</si>
  <si>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</si>
  <si>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</si>
  <si>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</si>
  <si>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</si>
  <si>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</si>
  <si>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</si>
  <si>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</si>
  <si>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</si>
  <si>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</si>
  <si>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</si>
  <si>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</si>
  <si>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</si>
  <si>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</si>
  <si>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</si>
  <si>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</si>
  <si>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</si>
  <si>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</si>
  <si>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</si>
  <si>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</si>
  <si>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</si>
  <si>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</si>
  <si>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</si>
  <si>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</si>
  <si>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</si>
  <si>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</si>
  <si>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</si>
  <si>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</si>
  <si>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</si>
  <si>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</si>
  <si>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</si>
  <si>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</si>
  <si>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</si>
  <si>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</si>
  <si>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</si>
  <si>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</si>
  <si>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</si>
  <si>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</si>
  <si>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</si>
  <si>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</si>
  <si>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</si>
  <si>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</si>
  <si>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</si>
  <si>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</si>
  <si>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</si>
  <si>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</si>
  <si>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</si>
  <si>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</si>
  <si>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</si>
  <si>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</si>
  <si>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</si>
  <si>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</si>
  <si>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</si>
  <si>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</si>
  <si>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</si>
  <si>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</si>
  <si>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</si>
  <si>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</si>
  <si>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</si>
  <si>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</si>
  <si>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</si>
  <si>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</si>
  <si>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</si>
  <si>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</si>
  <si>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</si>
  <si>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</si>
  <si>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</si>
  <si>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</si>
  <si>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</si>
  <si>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</si>
  <si>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</si>
  <si>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</si>
  <si>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</si>
  <si>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</si>
  <si>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</si>
  <si>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</si>
  <si>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</si>
  <si>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</si>
  <si>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</si>
  <si>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</si>
  <si>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</si>
  <si>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</si>
  <si>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</si>
  <si>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</si>
  <si>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</si>
  <si>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</si>
  <si>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</si>
  <si>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</si>
  <si>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</si>
  <si>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</si>
  <si>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</si>
  <si>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</si>
  <si>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</si>
  <si>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</si>
  <si>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</si>
  <si>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</si>
  <si>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</si>
  <si>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</si>
  <si>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</si>
  <si>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</si>
  <si>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</si>
  <si>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</si>
  <si>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</si>
  <si>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</si>
  <si>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</si>
  <si>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</si>
  <si>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</si>
  <si>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</si>
  <si>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</si>
  <si>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</si>
  <si>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</si>
  <si>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</si>
  <si>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</si>
  <si>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</si>
  <si>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</si>
  <si>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</si>
  <si>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</si>
  <si>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</si>
  <si>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</si>
  <si>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</si>
  <si>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</si>
  <si>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</si>
  <si>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</si>
  <si>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</si>
  <si>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</si>
  <si>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</si>
  <si>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</si>
  <si>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</si>
  <si>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</si>
  <si>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</si>
  <si>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</si>
  <si>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</si>
  <si>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</si>
  <si>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</si>
  <si>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</si>
  <si>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</si>
  <si>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</si>
  <si>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</si>
  <si>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</si>
  <si>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</si>
  <si>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</si>
  <si>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</si>
  <si>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</si>
  <si>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</si>
  <si>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</si>
  <si>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</si>
  <si>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</si>
  <si>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</si>
  <si>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</si>
  <si>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</si>
  <si>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</si>
  <si>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</si>
  <si>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</si>
  <si>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</si>
  <si>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</si>
  <si>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</si>
  <si>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</si>
  <si>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</si>
  <si>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</si>
  <si>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</si>
  <si>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</si>
  <si>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</si>
  <si>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</si>
  <si>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</si>
  <si>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</si>
  <si>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</si>
  <si>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</si>
  <si>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</si>
  <si>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</si>
  <si>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</si>
  <si>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</si>
  <si>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</si>
  <si>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</si>
  <si>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</si>
  <si>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</si>
  <si>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</si>
  <si>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</si>
  <si>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</si>
  <si>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</si>
  <si>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</si>
  <si>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</si>
  <si>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</si>
  <si>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</si>
  <si>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</si>
  <si>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</si>
  <si>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</si>
  <si>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</si>
  <si>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</si>
  <si>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</si>
  <si>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</si>
  <si>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</si>
  <si>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</si>
  <si>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</si>
  <si>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</si>
  <si>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</si>
  <si>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</si>
  <si>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</si>
  <si>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</si>
  <si>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</si>
  <si>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</si>
  <si>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</si>
  <si>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</si>
  <si>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</si>
  <si>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</si>
  <si>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</si>
  <si>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</si>
  <si>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</si>
  <si>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</si>
  <si>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</si>
  <si>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</si>
  <si>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</si>
  <si>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</si>
  <si>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</si>
  <si>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</si>
  <si>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</si>
  <si>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</si>
  <si>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</si>
  <si>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</si>
  <si>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</si>
  <si>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</si>
  <si>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</si>
  <si>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</si>
  <si>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</si>
  <si>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</si>
  <si>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</si>
  <si>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</si>
  <si>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</si>
  <si>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</si>
  <si>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</si>
  <si>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</si>
  <si>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</si>
  <si>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</si>
  <si>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</si>
  <si>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</si>
  <si>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</si>
  <si>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</si>
  <si>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</si>
  <si>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</si>
  <si>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</si>
  <si>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</si>
  <si>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</si>
  <si>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</si>
  <si>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</si>
  <si>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</si>
  <si>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</si>
  <si>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</si>
  <si>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</si>
  <si>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</si>
  <si>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</si>
  <si>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</si>
  <si>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</si>
  <si>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</si>
  <si>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</si>
  <si>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</si>
  <si>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</si>
  <si>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</si>
  <si>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</si>
  <si>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</si>
  <si>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</si>
  <si>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</si>
  <si>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</si>
  <si>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</si>
  <si>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</si>
  <si>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</si>
  <si>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</si>
  <si>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</si>
  <si>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</si>
  <si>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</si>
  <si>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</si>
  <si>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</si>
  <si>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</si>
  <si>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</si>
  <si>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</si>
  <si>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</si>
  <si>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</si>
  <si>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</si>
  <si>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</si>
  <si>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</si>
  <si>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</si>
  <si>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</si>
  <si>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</si>
  <si>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</si>
  <si>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</si>
  <si>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</si>
  <si>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</si>
  <si>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</si>
  <si>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</si>
  <si>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</si>
  <si>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</si>
  <si>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</si>
  <si>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</si>
  <si>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</si>
  <si>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</si>
  <si>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</si>
  <si>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</si>
  <si>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</si>
  <si>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</si>
  <si>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</si>
  <si>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</si>
  <si>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</si>
  <si>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</si>
  <si>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</si>
  <si>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</si>
  <si>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</si>
  <si>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</si>
  <si>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</si>
  <si>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</si>
  <si>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</si>
  <si>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</si>
  <si>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</si>
  <si>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</si>
  <si>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</si>
  <si>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</si>
  <si>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</si>
  <si>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</si>
  <si>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</si>
  <si>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</si>
  <si>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</si>
  <si>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</si>
  <si>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</si>
  <si>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</si>
  <si>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</si>
  <si>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</si>
  <si>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</si>
  <si>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</si>
  <si>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</si>
  <si>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</si>
  <si>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</si>
  <si>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</si>
  <si>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</si>
  <si>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</si>
  <si>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</si>
  <si>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</si>
  <si>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</si>
  <si>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</si>
  <si>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</si>
  <si>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</si>
  <si>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</si>
  <si>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</si>
  <si>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</si>
  <si>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</si>
  <si>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</si>
  <si>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</si>
  <si>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</si>
  <si>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</si>
  <si>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</si>
  <si>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</si>
  <si>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</si>
  <si>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</si>
  <si>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</si>
  <si>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</si>
  <si>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</si>
  <si>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</si>
  <si>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</si>
  <si>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</si>
  <si>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</si>
  <si>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</si>
  <si>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</si>
  <si>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</si>
  <si>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</si>
  <si>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</si>
  <si>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</si>
  <si>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</si>
  <si>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</si>
  <si>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</si>
  <si>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</si>
  <si>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</si>
  <si>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</si>
  <si>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</si>
  <si>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</si>
  <si>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</si>
  <si>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</si>
  <si>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</si>
  <si>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</si>
  <si>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</si>
  <si>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</si>
  <si>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</si>
  <si>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</si>
  <si>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</si>
  <si>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</si>
  <si>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</si>
  <si>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</si>
  <si>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</si>
  <si>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</si>
  <si>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</si>
  <si>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</si>
  <si>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</si>
  <si>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</si>
  <si>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</si>
  <si>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</si>
  <si>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</si>
  <si>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</si>
  <si>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</si>
  <si>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</si>
  <si>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</si>
  <si>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</si>
  <si>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</si>
  <si>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</si>
  <si>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</si>
  <si>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</si>
  <si>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</si>
  <si>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</si>
  <si>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</si>
  <si>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</si>
  <si>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</si>
  <si>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</si>
  <si>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</si>
  <si>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</si>
  <si>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</si>
  <si>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</si>
  <si>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</si>
  <si>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</si>
  <si>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</si>
  <si>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</si>
  <si>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</si>
  <si>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</si>
  <si>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</si>
  <si>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</si>
  <si>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</si>
  <si>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</si>
  <si>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</si>
  <si>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</si>
  <si>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</si>
  <si>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</si>
  <si>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</si>
  <si>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</si>
  <si>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</si>
  <si>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</si>
  <si>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</si>
  <si>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</si>
  <si>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</si>
  <si>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</si>
  <si>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</si>
  <si>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</si>
  <si>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</si>
  <si>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</si>
  <si>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</si>
  <si>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</si>
  <si>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</si>
  <si>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</si>
  <si>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</si>
  <si>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</si>
  <si>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</si>
  <si>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</si>
  <si>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</si>
  <si>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</si>
  <si>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</si>
  <si>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</si>
  <si>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</si>
  <si>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</si>
  <si>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</si>
  <si>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</si>
  <si>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</si>
  <si>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</si>
  <si>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</si>
  <si>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</si>
  <si>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</si>
  <si>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</si>
  <si>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</si>
  <si>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</si>
  <si>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</si>
  <si>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</si>
  <si>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</si>
  <si>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</si>
  <si>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</si>
  <si>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</si>
  <si>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</si>
  <si>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</si>
  <si>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</si>
  <si>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</si>
  <si>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</si>
  <si>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</si>
  <si>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</si>
  <si>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</si>
  <si>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</si>
  <si>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</si>
  <si>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</si>
  <si>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</si>
  <si>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</si>
  <si>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</si>
  <si>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</si>
  <si>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</si>
  <si>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</si>
  <si>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</si>
  <si>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</si>
  <si>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</si>
  <si>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</si>
  <si>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</si>
  <si>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</si>
  <si>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</si>
  <si>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</si>
  <si>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</si>
  <si>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</si>
  <si>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</si>
  <si>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</si>
  <si>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</si>
  <si>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</si>
  <si>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</si>
  <si>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</si>
  <si>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</si>
  <si>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</si>
  <si>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</si>
  <si>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</si>
  <si>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</si>
  <si>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</si>
  <si>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</si>
  <si>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</si>
  <si>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</si>
  <si>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</si>
  <si>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</si>
  <si>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</si>
  <si>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</si>
  <si>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</si>
  <si>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</si>
  <si>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</si>
  <si>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</si>
  <si>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</si>
  <si>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</si>
  <si>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</si>
  <si>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</si>
  <si>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</si>
  <si>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</si>
  <si>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</si>
  <si>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</si>
  <si>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</si>
  <si>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</si>
  <si>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</si>
  <si>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</si>
  <si>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</si>
  <si>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</si>
  <si>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</si>
  <si>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</si>
  <si>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</si>
  <si>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</si>
  <si>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</si>
  <si>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</si>
  <si>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</si>
  <si>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</si>
  <si>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</si>
  <si>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</si>
  <si>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</si>
  <si>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</si>
  <si>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</si>
  <si>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</si>
  <si>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</si>
  <si>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</si>
  <si>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</si>
  <si>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</si>
  <si>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</si>
  <si>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</si>
  <si>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</si>
  <si>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</si>
  <si>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</si>
  <si>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</si>
  <si>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</si>
  <si>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</si>
  <si>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</si>
  <si>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</si>
  <si>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</si>
  <si>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</si>
  <si>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</si>
  <si>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</si>
  <si>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</si>
  <si>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</si>
  <si>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</si>
  <si>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</si>
  <si>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</si>
  <si>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</si>
  <si>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</si>
  <si>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</si>
  <si>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</si>
  <si>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</si>
  <si>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</si>
  <si>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</si>
  <si>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</si>
  <si>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</si>
  <si>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</si>
  <si>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</si>
  <si>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</si>
  <si>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</si>
  <si>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</si>
  <si>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</si>
  <si>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</si>
  <si>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</si>
  <si>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</si>
  <si>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</si>
  <si>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</si>
  <si>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</si>
  <si>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</si>
  <si>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</si>
  <si>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</si>
  <si>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</si>
  <si>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</si>
  <si>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</si>
  <si>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</si>
  <si>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</si>
  <si>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</si>
  <si>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</si>
  <si>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</si>
  <si>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</si>
  <si>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</si>
  <si>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</si>
  <si>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</si>
  <si>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</si>
  <si>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</si>
  <si>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</si>
  <si>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</si>
  <si>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</si>
  <si>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</si>
  <si>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</si>
  <si>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</si>
  <si>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</si>
  <si>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</si>
  <si>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</si>
  <si>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</si>
  <si>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</si>
  <si>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</si>
  <si>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</si>
  <si>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</si>
  <si>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</si>
  <si>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</si>
  <si>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</si>
  <si>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</si>
  <si>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</si>
  <si>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</si>
  <si>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</si>
  <si>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</si>
  <si>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</si>
  <si>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</si>
  <si>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</si>
  <si>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</si>
  <si>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</si>
  <si>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</si>
  <si>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</si>
  <si>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</si>
  <si>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</si>
  <si>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</si>
  <si>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</si>
  <si>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</si>
  <si>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</si>
  <si>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</si>
  <si>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</si>
  <si>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</si>
  <si>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</si>
  <si>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</si>
  <si>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</si>
  <si>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</si>
  <si>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</si>
  <si>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</si>
  <si>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</si>
  <si>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</si>
  <si>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</si>
  <si>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</si>
  <si>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</si>
  <si>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</si>
  <si>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</si>
  <si>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</si>
  <si>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</si>
  <si>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</si>
  <si>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</si>
  <si>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</si>
  <si>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</si>
  <si>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</si>
  <si>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</si>
  <si>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</si>
  <si>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</si>
  <si>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</si>
  <si>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</si>
  <si>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</si>
  <si>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</si>
  <si>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</si>
  <si>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</si>
  <si>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</si>
  <si>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</si>
  <si>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</si>
  <si>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</si>
  <si>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</si>
  <si>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</si>
  <si>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</si>
  <si>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</si>
  <si>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</si>
  <si>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</si>
  <si>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</si>
  <si>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</si>
  <si>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</si>
  <si>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</si>
  <si>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</si>
  <si>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</si>
  <si>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</si>
  <si>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</si>
  <si>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</si>
  <si>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</si>
  <si>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</si>
  <si>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</si>
  <si>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</si>
  <si>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</si>
  <si>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</si>
  <si>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</si>
  <si>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</si>
  <si>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</si>
  <si>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</si>
  <si>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</si>
  <si>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</si>
  <si>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</si>
  <si>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</si>
  <si>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</si>
  <si>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</si>
  <si>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</si>
  <si>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</si>
  <si>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</si>
  <si>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</si>
  <si>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</si>
  <si>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</si>
  <si>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</si>
  <si>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</si>
  <si>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</si>
  <si>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</si>
  <si>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</si>
  <si>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</si>
  <si>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</si>
  <si>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</si>
  <si>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</si>
  <si>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</si>
  <si>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</si>
  <si>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</si>
  <si>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</si>
  <si>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</si>
  <si>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</si>
  <si>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</si>
  <si>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</si>
  <si>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</si>
  <si>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</si>
  <si>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</si>
  <si>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</si>
  <si>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</si>
  <si>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</si>
  <si>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</si>
  <si>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</si>
  <si>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</si>
  <si>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</si>
  <si>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</si>
  <si>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</si>
  <si>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</si>
  <si>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</si>
  <si>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</si>
  <si>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</si>
  <si>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</si>
  <si>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</si>
  <si>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</si>
  <si>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</si>
  <si>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</si>
  <si>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</si>
  <si>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</si>
  <si>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</si>
  <si>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</si>
  <si>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</si>
  <si>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</si>
  <si>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</si>
  <si>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</si>
  <si>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</si>
  <si>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</si>
  <si>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</si>
  <si>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</si>
  <si>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</si>
  <si>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</si>
  <si>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</si>
  <si>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</si>
  <si>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</si>
  <si>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</si>
  <si>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</si>
  <si>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</si>
  <si>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</si>
  <si>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</si>
  <si>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</si>
  <si>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</si>
  <si>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</si>
  <si>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</si>
  <si>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</si>
  <si>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</si>
  <si>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</si>
  <si>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</si>
  <si>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</si>
  <si>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</si>
  <si>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</si>
  <si>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</si>
  <si>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</si>
  <si>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</si>
  <si>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</si>
  <si>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</si>
  <si>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</si>
  <si>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</si>
  <si>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</si>
  <si>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</si>
  <si>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</si>
  <si>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</si>
  <si>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</si>
  <si>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</si>
  <si>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</si>
  <si>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</si>
  <si>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</si>
  <si>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</si>
  <si>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</si>
  <si>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</si>
  <si>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</si>
  <si>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</si>
  <si>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</si>
  <si>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</si>
  <si>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</si>
  <si>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</si>
  <si>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</si>
  <si>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</si>
  <si>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</si>
  <si>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</si>
  <si>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</si>
  <si>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</si>
  <si>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</si>
  <si>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</si>
  <si>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</si>
  <si>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</si>
  <si>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</si>
  <si>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</si>
  <si>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</si>
  <si>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</si>
  <si>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</si>
  <si>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</si>
  <si>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</si>
  <si>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</si>
  <si>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</si>
  <si>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</si>
  <si>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</si>
  <si>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</si>
  <si>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</si>
  <si>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</si>
  <si>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</si>
  <si>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</si>
  <si>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</si>
  <si>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</si>
  <si>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</si>
  <si>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</si>
  <si>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</si>
  <si>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</si>
  <si>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</si>
  <si>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</si>
  <si>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</si>
  <si>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</si>
  <si>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</si>
  <si>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</si>
  <si>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</si>
  <si>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</si>
  <si>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</si>
  <si>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</si>
  <si>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</si>
  <si>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</si>
  <si>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</si>
  <si>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</si>
  <si>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</si>
  <si>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</si>
  <si>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</si>
  <si>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</si>
  <si>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</si>
  <si>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</si>
  <si>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</si>
  <si>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</si>
  <si>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</si>
  <si>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</si>
  <si>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</si>
  <si>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</si>
  <si>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</si>
  <si>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</si>
  <si>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</si>
  <si>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</si>
  <si>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</si>
  <si>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</si>
  <si>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</si>
  <si>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</si>
  <si>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</si>
  <si>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</si>
  <si>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</si>
  <si>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</si>
  <si>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</si>
  <si>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</si>
  <si>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</si>
  <si>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</si>
  <si>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</si>
  <si>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</si>
  <si>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</si>
  <si>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</si>
  <si>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</si>
  <si>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</si>
  <si>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</si>
  <si>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</si>
  <si>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</si>
  <si>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</si>
  <si>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</si>
  <si>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</si>
  <si>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</si>
  <si>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</si>
  <si>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</si>
  <si>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</si>
  <si>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</si>
  <si>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</si>
  <si>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</si>
  <si>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</si>
  <si>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</si>
  <si>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</si>
  <si>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</si>
  <si>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</si>
  <si>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</si>
  <si>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</si>
  <si>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</si>
  <si>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</si>
  <si>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</si>
  <si>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</si>
  <si>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</si>
  <si>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</si>
  <si>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</si>
  <si>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</si>
  <si>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</si>
  <si>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</si>
  <si>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</si>
  <si>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</si>
  <si>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</si>
  <si>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</si>
  <si>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</si>
  <si>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</si>
  <si>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</si>
  <si>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</si>
  <si>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</si>
  <si>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</si>
  <si>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</si>
  <si>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</si>
  <si>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</si>
  <si>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</si>
  <si>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</si>
  <si>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</si>
  <si>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</si>
  <si>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</si>
  <si>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</si>
  <si>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</si>
  <si>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</si>
  <si>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</si>
  <si>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</si>
  <si>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</si>
  <si>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</si>
  <si>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</si>
  <si>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</si>
  <si>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</si>
  <si>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</si>
  <si>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</si>
  <si>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</si>
  <si>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</si>
  <si>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</si>
  <si>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</si>
  <si>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</si>
  <si>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</si>
  <si>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</si>
  <si>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</si>
  <si>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</si>
  <si>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</si>
  <si>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</si>
  <si>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</si>
  <si>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</si>
  <si>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</si>
  <si>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</si>
  <si>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</si>
  <si>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</si>
  <si>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</si>
  <si>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</si>
  <si>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</si>
  <si>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</si>
  <si>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</si>
  <si>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</si>
  <si>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</si>
  <si>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</si>
  <si>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</si>
  <si>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</si>
  <si>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</si>
  <si>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</si>
  <si>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</si>
  <si>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</si>
  <si>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</si>
  <si>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</si>
  <si>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</si>
  <si>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</si>
  <si>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</si>
  <si>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</si>
  <si>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</si>
  <si>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</si>
  <si>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</si>
  <si>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</si>
  <si>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</si>
  <si>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</si>
  <si>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</si>
  <si>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</si>
  <si>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</si>
  <si>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</si>
  <si>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</si>
  <si>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</si>
  <si>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</si>
  <si>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</si>
  <si>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</si>
  <si>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</si>
  <si>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</si>
  <si>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</si>
  <si>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</si>
  <si>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</si>
  <si>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</si>
  <si>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</si>
  <si>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</si>
  <si>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</si>
  <si>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</si>
  <si>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</si>
  <si>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</si>
  <si>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</si>
  <si>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</si>
  <si>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</si>
  <si>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</si>
  <si>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</si>
  <si>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</si>
  <si>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</si>
  <si>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</si>
  <si>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</si>
  <si>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</si>
  <si>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</si>
  <si>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</si>
  <si>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</si>
  <si>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</si>
  <si>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</si>
  <si>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</si>
  <si>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</si>
  <si>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</si>
  <si>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</si>
  <si>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</si>
  <si>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</si>
  <si>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</si>
  <si>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</si>
  <si>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</si>
  <si>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</si>
  <si>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</si>
  <si>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</si>
  <si>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</si>
  <si>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</si>
  <si>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</si>
  <si>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</si>
  <si>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</si>
  <si>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</si>
  <si>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</si>
  <si>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</si>
  <si>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</si>
  <si>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</si>
  <si>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</si>
  <si>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</si>
  <si>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</si>
  <si>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</si>
  <si>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</si>
  <si>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</si>
  <si>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</si>
  <si>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</si>
  <si>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</si>
  <si>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</si>
  <si>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</si>
  <si>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</si>
  <si>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</si>
  <si>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</si>
  <si>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</si>
  <si>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</si>
  <si>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</si>
  <si>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</si>
  <si>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</si>
  <si>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</si>
  <si>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</si>
  <si>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</si>
  <si>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</si>
  <si>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</si>
  <si>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</si>
  <si>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</si>
  <si>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</si>
  <si>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</si>
  <si>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</si>
  <si>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</si>
  <si>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</si>
  <si>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</si>
  <si>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</si>
  <si>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</si>
  <si>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</si>
  <si>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</si>
  <si>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</si>
  <si>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</si>
  <si>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</si>
  <si>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</si>
  <si>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</si>
  <si>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</si>
  <si>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</si>
  <si>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</si>
  <si>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</si>
  <si>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</si>
  <si>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</si>
  <si>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</si>
  <si>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</si>
  <si>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</si>
  <si>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</si>
  <si>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</si>
  <si>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</si>
  <si>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</si>
  <si>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</si>
  <si>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</si>
  <si>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</si>
  <si>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</si>
  <si>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</si>
  <si>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</si>
  <si>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</si>
  <si>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</si>
  <si>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</si>
  <si>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</si>
  <si>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</si>
  <si>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</si>
  <si>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</si>
  <si>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</si>
  <si>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</si>
  <si>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</si>
  <si>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</si>
  <si>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</si>
  <si>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</si>
  <si>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</si>
  <si>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</si>
  <si>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</si>
  <si>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</si>
  <si>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</si>
  <si>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</si>
  <si>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</si>
  <si>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</si>
  <si>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</si>
  <si>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</si>
  <si>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</si>
  <si>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</si>
  <si>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</si>
  <si>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</si>
  <si>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</si>
  <si>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</si>
  <si>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</si>
  <si>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</si>
  <si>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</si>
  <si>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</si>
  <si>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</si>
  <si>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</si>
  <si>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</si>
  <si>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</si>
  <si>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</si>
  <si>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</si>
  <si>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</si>
  <si>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</si>
  <si>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</si>
  <si>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</si>
  <si>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</si>
  <si>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</si>
  <si>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</si>
  <si>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</si>
  <si>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</si>
  <si>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</si>
  <si>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</si>
  <si>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</si>
  <si>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</si>
  <si>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</si>
  <si>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</si>
  <si>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</si>
  <si>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</si>
  <si>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</si>
  <si>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</si>
  <si>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</si>
  <si>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</si>
  <si>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</si>
  <si>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</si>
  <si>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</si>
  <si>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</si>
  <si>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</si>
  <si>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</si>
  <si>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</si>
  <si>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</si>
  <si>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</si>
  <si>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</si>
  <si>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</si>
  <si>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</si>
  <si>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</si>
  <si>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</si>
  <si>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</si>
  <si>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</si>
  <si>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</si>
  <si>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</si>
  <si>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</si>
  <si>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</si>
  <si>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</si>
  <si>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</si>
  <si>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</si>
  <si>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</si>
  <si>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</si>
  <si>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</si>
  <si>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</si>
  <si>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</si>
  <si>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</si>
  <si>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</si>
  <si>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</si>
  <si>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</si>
  <si>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</si>
  <si>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</si>
  <si>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</si>
  <si>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</si>
  <si>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</si>
  <si>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</si>
  <si>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</si>
  <si>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</si>
  <si>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</si>
  <si>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</si>
  <si>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</si>
  <si>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</si>
  <si>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</si>
  <si>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</si>
  <si>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</si>
  <si>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</si>
  <si>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</si>
  <si>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</si>
  <si>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</si>
  <si>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</si>
  <si>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</si>
  <si>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</si>
  <si>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</si>
  <si>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</si>
  <si>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</si>
  <si>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</si>
  <si>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</si>
  <si>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</si>
  <si>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</si>
  <si>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</si>
  <si>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</si>
  <si>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</si>
  <si>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</si>
  <si>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</si>
  <si>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</si>
  <si>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</si>
  <si>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</si>
  <si>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</si>
  <si>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</si>
  <si>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</si>
  <si>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</si>
  <si>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</si>
  <si>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</si>
  <si>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</si>
  <si>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</si>
  <si>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</si>
  <si>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</si>
  <si>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</si>
  <si>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</si>
  <si>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</si>
  <si>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</si>
  <si>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</si>
  <si>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</si>
  <si>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</si>
  <si>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</si>
  <si>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</si>
  <si>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</si>
  <si>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</si>
  <si>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</si>
  <si>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</si>
  <si>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</si>
  <si>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</si>
  <si>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</si>
  <si>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</si>
  <si>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</si>
  <si>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</si>
  <si>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</si>
  <si>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</si>
  <si>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</si>
  <si>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</si>
  <si>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</si>
  <si>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</si>
  <si>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</si>
  <si>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</si>
  <si>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</si>
  <si>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</si>
  <si>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</si>
  <si>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</si>
  <si>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</si>
  <si>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</si>
  <si>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</si>
  <si>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</si>
  <si>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</si>
  <si>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</si>
  <si>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</si>
  <si>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</si>
  <si>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</si>
  <si>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</si>
  <si>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</si>
  <si>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</si>
  <si>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</si>
  <si>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</si>
  <si>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</si>
  <si>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</si>
  <si>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</si>
  <si>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</si>
  <si>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</si>
  <si>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</si>
  <si>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</si>
  <si>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</si>
  <si>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</si>
  <si>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</si>
  <si>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</si>
  <si>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</si>
  <si>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</si>
  <si>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</si>
  <si>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</si>
  <si>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</si>
  <si>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</si>
  <si>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</si>
  <si>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</si>
  <si>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</si>
  <si>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</si>
  <si>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</si>
  <si>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</si>
  <si>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</si>
  <si>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</si>
  <si>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</si>
  <si>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</si>
  <si>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</si>
  <si>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</si>
  <si>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</si>
  <si>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</si>
  <si>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</si>
  <si>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</si>
  <si>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</si>
  <si>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</si>
  <si>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</si>
  <si>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</si>
  <si>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</si>
  <si>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</si>
  <si>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</si>
  <si>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</si>
  <si>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</si>
  <si>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</si>
  <si>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</si>
  <si>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</si>
  <si>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</si>
  <si>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</si>
  <si>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</si>
  <si>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</si>
  <si>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</si>
  <si>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</si>
  <si>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</si>
  <si>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</si>
  <si>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</si>
  <si>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</si>
  <si>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</si>
  <si>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</si>
  <si>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</si>
  <si>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</si>
  <si>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</si>
  <si>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</si>
  <si>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</si>
  <si>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</si>
  <si>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</si>
  <si>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</si>
  <si>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</si>
  <si>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</si>
  <si>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</si>
  <si>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</si>
  <si>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</si>
  <si>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</si>
  <si>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</si>
  <si>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</si>
  <si>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</si>
  <si>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</si>
  <si>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</si>
  <si>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</si>
  <si>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</si>
  <si>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</si>
  <si>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</si>
  <si>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</si>
  <si>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</si>
  <si>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</si>
  <si>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</si>
  <si>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</si>
  <si>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</si>
  <si>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</si>
  <si>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</si>
  <si>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</si>
  <si>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</si>
  <si>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</si>
  <si>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</si>
  <si>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</si>
  <si>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</si>
  <si>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</si>
  <si>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</si>
  <si>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</si>
  <si>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</si>
  <si>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</si>
  <si>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</si>
  <si>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</si>
  <si>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</si>
  <si>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</si>
  <si>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</si>
  <si>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</si>
  <si>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</si>
  <si>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</si>
  <si>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</si>
  <si>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</si>
  <si>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</si>
  <si>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</si>
  <si>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</si>
  <si>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</si>
  <si>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</si>
  <si>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</si>
  <si>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</si>
  <si>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</si>
  <si>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</si>
  <si>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</si>
  <si>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</si>
  <si>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</si>
  <si>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</si>
  <si>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</si>
  <si>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</si>
  <si>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</si>
  <si>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</si>
  <si>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</si>
  <si>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</si>
  <si>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</si>
  <si>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</si>
  <si>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</si>
  <si>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</si>
  <si>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</si>
  <si>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</si>
  <si>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</si>
  <si>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</si>
  <si>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</si>
  <si>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</si>
  <si>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</si>
  <si>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</si>
  <si>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</si>
  <si>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</si>
  <si>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</si>
  <si>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</si>
  <si>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</si>
  <si>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</si>
  <si>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</si>
  <si>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</si>
  <si>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</si>
  <si>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</si>
  <si>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</si>
  <si>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</si>
  <si>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</si>
  <si>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</si>
  <si>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</si>
  <si>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</si>
  <si>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</si>
  <si>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</si>
  <si>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</si>
  <si>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</si>
  <si>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</si>
  <si>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</si>
  <si>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</si>
  <si>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</si>
  <si>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</si>
  <si>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</si>
  <si>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</si>
  <si>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</si>
  <si>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</si>
  <si>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</si>
  <si>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</si>
  <si>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</si>
  <si>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</si>
  <si>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</si>
  <si>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</si>
  <si>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</si>
  <si>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</si>
  <si>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</si>
  <si>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</si>
  <si>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</si>
  <si>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</si>
  <si>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</si>
  <si>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</si>
  <si>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</si>
  <si>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</si>
  <si>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</si>
  <si>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</si>
  <si>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</si>
  <si>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</si>
  <si>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</si>
  <si>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</si>
  <si>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</si>
  <si>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</si>
  <si>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</si>
  <si>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</si>
  <si>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</si>
  <si>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</si>
  <si>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</si>
  <si>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</si>
  <si>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</si>
  <si>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</si>
  <si>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</si>
  <si>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</si>
  <si>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</si>
  <si>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</si>
  <si>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</si>
  <si>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</si>
  <si>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</si>
  <si>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</si>
  <si>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</si>
  <si>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</si>
  <si>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</si>
  <si>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</si>
  <si>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</si>
  <si>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</si>
  <si>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</si>
  <si>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</si>
  <si>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</si>
  <si>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</si>
  <si>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</si>
  <si>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</si>
  <si>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</si>
  <si>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</si>
  <si>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</si>
  <si>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</si>
  <si>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</si>
  <si>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</si>
  <si>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</si>
  <si>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</si>
  <si>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</si>
  <si>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</si>
  <si>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</si>
  <si>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</si>
  <si>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</si>
  <si>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</si>
  <si>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</si>
  <si>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</si>
  <si>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</si>
  <si>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</si>
  <si>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</si>
  <si>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</si>
  <si>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</si>
  <si>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</si>
  <si>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</si>
  <si>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</si>
  <si>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</si>
  <si>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</si>
  <si>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</si>
  <si>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</si>
  <si>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</si>
  <si>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</si>
  <si>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</si>
  <si>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</si>
  <si>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</si>
  <si>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</si>
  <si>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</si>
  <si>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</si>
  <si>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</si>
  <si>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</si>
  <si>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</si>
  <si>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</si>
  <si>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</si>
  <si>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</si>
  <si>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</si>
  <si>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</si>
  <si>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</si>
  <si>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</si>
  <si>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</si>
  <si>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</si>
  <si>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</si>
  <si>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</si>
  <si>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</si>
  <si>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</si>
  <si>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</si>
  <si>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</si>
  <si>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</si>
  <si>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</si>
  <si>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</si>
  <si>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</si>
  <si>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</si>
  <si>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</si>
  <si>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</si>
  <si>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</si>
  <si>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</si>
  <si>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</si>
  <si>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</si>
  <si>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</si>
  <si>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</si>
  <si>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</si>
  <si>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</si>
  <si>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</si>
  <si>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</si>
  <si>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</si>
  <si>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</si>
  <si>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</si>
  <si>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</si>
  <si>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</si>
  <si>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</si>
  <si>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</si>
  <si>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</si>
  <si>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</si>
  <si>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</si>
  <si>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</si>
  <si>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</si>
  <si>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</si>
  <si>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</si>
  <si>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</si>
  <si>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</si>
  <si>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</si>
  <si>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</si>
  <si>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</si>
  <si>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</si>
  <si>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</si>
  <si>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</si>
  <si>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</si>
  <si>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</si>
  <si>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</si>
  <si>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</si>
  <si>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</si>
  <si>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</si>
  <si>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</si>
  <si>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</si>
  <si>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</si>
  <si>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</si>
  <si>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</si>
  <si>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</si>
  <si>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</si>
  <si>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</si>
  <si>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</si>
  <si>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</si>
  <si>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</si>
  <si>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</si>
  <si>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</si>
  <si>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</si>
  <si>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</si>
  <si>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</si>
  <si>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</si>
  <si>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</si>
  <si>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</si>
  <si>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</si>
  <si>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</si>
  <si>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</si>
  <si>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</si>
  <si>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</si>
  <si>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</si>
  <si>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</si>
  <si>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</si>
  <si>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</si>
  <si>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</si>
  <si>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</si>
  <si>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</si>
  <si>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</si>
  <si>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</si>
  <si>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</si>
  <si>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</si>
  <si>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</si>
  <si>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</si>
  <si>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</si>
  <si>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</si>
  <si>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</si>
  <si>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</si>
  <si>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</si>
  <si>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</si>
  <si>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</si>
  <si>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</si>
  <si>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</si>
  <si>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</si>
  <si>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</si>
  <si>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</si>
  <si>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</si>
  <si>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</si>
  <si>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</si>
  <si>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</si>
  <si>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</si>
  <si>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</si>
  <si>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</si>
  <si>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</si>
  <si>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</si>
  <si>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</si>
  <si>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</si>
  <si>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</si>
  <si>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</si>
  <si>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</si>
  <si>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</si>
  <si>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</si>
  <si>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</si>
  <si>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</si>
  <si>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</si>
  <si>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</si>
  <si>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</si>
  <si>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</si>
  <si>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</si>
  <si>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</si>
  <si>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</si>
  <si>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</si>
  <si>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</si>
  <si>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</si>
  <si>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</si>
  <si>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</si>
  <si>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</si>
  <si>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</si>
  <si>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</si>
  <si>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</si>
  <si>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</si>
  <si>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</si>
  <si>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</si>
  <si>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</si>
  <si>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</si>
  <si>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</si>
  <si>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</si>
  <si>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</si>
  <si>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</si>
  <si>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</si>
  <si>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</si>
  <si>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</si>
  <si>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</si>
  <si>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</si>
  <si>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</si>
  <si>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</si>
  <si>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</si>
  <si>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</si>
  <si>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</si>
  <si>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</si>
  <si>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</si>
  <si>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</si>
  <si>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</si>
  <si>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</si>
  <si>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</si>
  <si>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</si>
  <si>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</si>
  <si>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</si>
  <si>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</si>
  <si>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</si>
  <si>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</si>
  <si>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</si>
  <si>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</si>
  <si>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</si>
  <si>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</si>
  <si>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</si>
  <si>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</si>
  <si>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</si>
  <si>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</si>
  <si>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</si>
  <si>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</si>
  <si>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</si>
  <si>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</si>
  <si>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</si>
  <si>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</si>
  <si>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</si>
  <si>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</si>
  <si>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</si>
  <si>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</si>
  <si>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</si>
  <si>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</si>
  <si>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</si>
  <si>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</si>
  <si>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</si>
  <si>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</si>
  <si>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</si>
  <si>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</si>
  <si>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</si>
  <si>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</si>
  <si>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</si>
  <si>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</si>
  <si>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</si>
  <si>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</si>
  <si>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</si>
  <si>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</si>
  <si>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</si>
  <si>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</si>
  <si>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</si>
  <si>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</si>
  <si>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</si>
  <si>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</si>
  <si>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</si>
  <si>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</si>
  <si>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</si>
  <si>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</si>
  <si>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</si>
  <si>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</si>
  <si>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</si>
  <si>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</si>
  <si>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</si>
  <si>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</si>
  <si>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</si>
  <si>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</si>
  <si>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</si>
  <si>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</si>
  <si>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</si>
  <si>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</si>
  <si>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</si>
  <si>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</si>
  <si>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</si>
  <si>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</si>
  <si>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</si>
  <si>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</si>
  <si>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</si>
  <si>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</si>
  <si>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</si>
  <si>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</si>
  <si>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</si>
  <si>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</si>
  <si>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</si>
  <si>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</si>
  <si>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</si>
  <si>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</si>
  <si>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</si>
  <si>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</si>
  <si>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</si>
  <si>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</si>
  <si>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</si>
  <si>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</si>
  <si>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</si>
  <si>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</si>
  <si>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</si>
  <si>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</si>
  <si>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</si>
  <si>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</si>
  <si>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</si>
  <si>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</si>
  <si>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</si>
  <si>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</si>
  <si>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</si>
  <si>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</si>
  <si>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</si>
  <si>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</si>
  <si>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</si>
  <si>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</si>
  <si>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</si>
  <si>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</si>
  <si>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</si>
  <si>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</si>
  <si>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</si>
  <si>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</si>
  <si>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</si>
  <si>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</si>
  <si>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</si>
  <si>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</si>
  <si>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</si>
  <si>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</si>
  <si>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</si>
  <si>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</si>
  <si>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</si>
  <si>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</si>
  <si>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</si>
  <si>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</si>
  <si>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</si>
  <si>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</si>
  <si>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</si>
  <si>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</si>
  <si>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</si>
  <si>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</si>
  <si>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</si>
  <si>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</si>
  <si>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</si>
  <si>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</si>
  <si>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</si>
  <si>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</si>
  <si>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</si>
  <si>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</si>
  <si>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</si>
  <si>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</si>
  <si>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</si>
  <si>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</si>
  <si>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</si>
  <si>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</si>
  <si>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</si>
  <si>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</si>
  <si>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</si>
  <si>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</si>
  <si>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</si>
  <si>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</si>
  <si>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</si>
  <si>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</si>
  <si>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</si>
  <si>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</si>
  <si>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</si>
  <si>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</si>
  <si>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</si>
  <si>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</si>
  <si>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</si>
  <si>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</si>
  <si>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</si>
  <si>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</si>
  <si>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</si>
  <si>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</si>
  <si>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</si>
  <si>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</si>
  <si>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</si>
  <si>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</si>
  <si>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</si>
  <si>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</si>
  <si>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</si>
  <si>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</si>
  <si>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</si>
  <si>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</si>
  <si>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</si>
  <si>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</si>
  <si>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</si>
  <si>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</si>
  <si>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</si>
  <si>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</si>
  <si>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</si>
  <si>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</si>
  <si>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</si>
  <si>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</si>
  <si>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</si>
  <si>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</si>
  <si>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</si>
  <si>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</si>
  <si>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</si>
  <si>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</si>
  <si>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</si>
  <si>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</si>
  <si>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</si>
  <si>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</si>
  <si>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</si>
  <si>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</si>
  <si>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</si>
  <si>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</si>
  <si>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</si>
  <si>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</si>
  <si>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</si>
  <si>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</si>
  <si>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</si>
  <si>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</si>
  <si>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</si>
  <si>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</si>
  <si>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</si>
  <si>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</si>
  <si>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</si>
  <si>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</si>
  <si>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</si>
  <si>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</si>
  <si>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</si>
  <si>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</si>
  <si>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</si>
  <si>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</si>
  <si>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</si>
  <si>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</si>
  <si>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</si>
  <si>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</si>
  <si>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</si>
  <si>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</si>
  <si>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</si>
  <si>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</si>
  <si>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</si>
  <si>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</si>
  <si>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</si>
  <si>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</si>
  <si>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</si>
  <si>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</si>
  <si>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</si>
  <si>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</si>
  <si>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</si>
  <si>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</si>
  <si>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</si>
  <si>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</si>
  <si>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</si>
  <si>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</si>
  <si>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</si>
  <si>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</si>
  <si>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</si>
  <si>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</si>
  <si>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</si>
  <si>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</si>
  <si>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</si>
  <si>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</si>
  <si>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</si>
  <si>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</si>
  <si>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</si>
  <si>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</si>
  <si>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</si>
  <si>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</si>
  <si>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</si>
  <si>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</si>
  <si>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</si>
  <si>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</si>
  <si>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</si>
  <si>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</si>
  <si>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</si>
  <si>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</si>
  <si>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</si>
  <si>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</si>
  <si>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</si>
  <si>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</si>
  <si>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</si>
  <si>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</si>
  <si>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</si>
  <si>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</si>
  <si>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</si>
  <si>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</si>
  <si>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</si>
  <si>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</si>
  <si>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</si>
  <si>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</si>
  <si>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</si>
  <si>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</si>
  <si>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</si>
  <si>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</si>
  <si>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</si>
  <si>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</si>
  <si>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</si>
  <si>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</si>
  <si>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</si>
  <si>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</si>
  <si>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</si>
  <si>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</si>
  <si>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</si>
  <si>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</si>
  <si>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</si>
  <si>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</si>
  <si>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</si>
  <si>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</si>
  <si>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</si>
  <si>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</si>
  <si>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</si>
  <si>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</si>
  <si>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</si>
  <si>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</si>
  <si>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</si>
  <si>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</si>
  <si>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</si>
  <si>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</si>
  <si>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</si>
  <si>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</si>
  <si>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</si>
  <si>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</si>
  <si>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</si>
  <si>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</si>
  <si>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</si>
  <si>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</si>
  <si>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</si>
  <si>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</si>
  <si>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</si>
  <si>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</si>
  <si>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</si>
  <si>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</si>
  <si>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</si>
  <si>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</si>
  <si>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</si>
  <si>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</si>
  <si>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</si>
  <si>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</si>
  <si>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</si>
  <si>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</si>
  <si>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</si>
  <si>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</si>
  <si>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</si>
  <si>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</si>
  <si>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</si>
  <si>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</si>
  <si>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</si>
  <si>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</si>
  <si>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</si>
  <si>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</si>
  <si>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</si>
  <si>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</si>
  <si>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</si>
  <si>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</si>
  <si>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</si>
  <si>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</si>
  <si>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</si>
  <si>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</si>
  <si>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</si>
  <si>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</si>
  <si>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</si>
  <si>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</si>
  <si>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</si>
  <si>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</si>
  <si>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</si>
  <si>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</si>
  <si>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</si>
  <si>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</si>
  <si>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</si>
  <si>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</si>
  <si>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</si>
  <si>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</si>
  <si>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</si>
  <si>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</si>
  <si>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</si>
  <si>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</si>
  <si>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</si>
  <si>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</si>
  <si>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</si>
  <si>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</si>
  <si>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</si>
  <si>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</si>
  <si>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</si>
  <si>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</si>
  <si>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</si>
  <si>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</si>
  <si>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</si>
  <si>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</si>
  <si>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</si>
  <si>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</si>
  <si>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</si>
  <si>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</si>
  <si>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</si>
  <si>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</si>
  <si>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</si>
  <si>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</si>
  <si>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</si>
  <si>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</si>
  <si>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</si>
  <si>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</si>
  <si>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</si>
  <si>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</si>
  <si>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</si>
  <si>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</si>
  <si>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</si>
  <si>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</si>
  <si>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</si>
  <si>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</si>
  <si>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</si>
  <si>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</si>
  <si>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</si>
  <si>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</si>
  <si>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</si>
  <si>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</si>
  <si>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</si>
  <si>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</si>
  <si>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</si>
  <si>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</si>
  <si>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</si>
  <si>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</si>
  <si>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</si>
  <si>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</si>
  <si>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</si>
  <si>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</si>
  <si>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</si>
  <si>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</si>
  <si>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</si>
  <si>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</si>
  <si>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</si>
  <si>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</si>
  <si>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</si>
  <si>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</si>
  <si>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</si>
  <si>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</si>
  <si>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</si>
  <si>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</si>
  <si>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</si>
  <si>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</si>
  <si>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</si>
  <si>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</si>
  <si>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</si>
  <si>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</si>
  <si>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</si>
  <si>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</si>
  <si>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</si>
  <si>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</si>
  <si>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</si>
  <si>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</si>
  <si>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</si>
  <si>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</si>
  <si>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</si>
  <si>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</si>
  <si>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</si>
  <si>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</si>
  <si>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</si>
  <si>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</si>
  <si>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</si>
  <si>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</si>
  <si>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</si>
  <si>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</si>
  <si>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</si>
  <si>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</si>
  <si>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</si>
  <si>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</si>
  <si>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</si>
  <si>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</si>
  <si>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</si>
  <si>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</si>
  <si>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</si>
  <si>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</si>
  <si>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</si>
  <si>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</si>
  <si>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</si>
  <si>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</si>
  <si>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</si>
  <si>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</si>
  <si>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</si>
  <si>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</si>
  <si>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</si>
  <si>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</si>
  <si>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</si>
  <si>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</si>
  <si>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</si>
  <si>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</si>
  <si>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</si>
  <si>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</si>
  <si>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</si>
  <si>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</si>
  <si>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</si>
  <si>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</si>
  <si>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</si>
  <si>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</si>
  <si>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</si>
  <si>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</si>
  <si>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</si>
  <si>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</si>
  <si>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</si>
  <si>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</si>
  <si>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</si>
  <si>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</si>
  <si>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</si>
  <si>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</si>
  <si>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</si>
  <si>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</si>
  <si>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</si>
  <si>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</si>
  <si>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</si>
  <si>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</si>
  <si>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</si>
  <si>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</si>
  <si>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</si>
  <si>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</si>
  <si>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</si>
  <si>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</si>
  <si>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</si>
  <si>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</si>
  <si>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</si>
  <si>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</si>
  <si>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</si>
  <si>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</si>
  <si>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</si>
  <si>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</si>
  <si>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</si>
  <si>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</si>
  <si>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</si>
  <si>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</si>
  <si>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</si>
  <si>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</si>
  <si>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</si>
  <si>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</si>
  <si>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</si>
  <si>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</si>
  <si>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</si>
  <si>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</si>
  <si>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</si>
  <si>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</si>
  <si>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</si>
  <si>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</si>
  <si>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</si>
  <si>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</si>
  <si>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</si>
  <si>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</si>
  <si>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</si>
  <si>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</si>
  <si>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</si>
  <si>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</si>
  <si>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</si>
  <si>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</si>
  <si>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</si>
  <si>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</si>
  <si>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</si>
  <si>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</si>
  <si>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</si>
  <si>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</si>
  <si>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</si>
  <si>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</si>
  <si>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</si>
  <si>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</si>
  <si>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</si>
  <si>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</si>
  <si>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</si>
  <si>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</si>
  <si>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</si>
  <si>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</si>
  <si>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</si>
  <si>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</si>
  <si>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</si>
  <si>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</si>
  <si>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</si>
  <si>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</si>
  <si>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</si>
  <si>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</si>
  <si>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</si>
  <si>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</si>
  <si>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</si>
  <si>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</si>
  <si>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</si>
  <si>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</si>
  <si>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</si>
  <si>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</si>
  <si>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</si>
  <si>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</si>
  <si>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</si>
  <si>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</si>
  <si>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</si>
  <si>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</si>
  <si>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</si>
  <si>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</si>
  <si>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</si>
  <si>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</si>
  <si>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</si>
  <si>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</si>
  <si>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</si>
  <si>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</si>
  <si>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</si>
  <si>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</si>
  <si>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</si>
  <si>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</si>
  <si>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</si>
  <si>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</si>
  <si>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</si>
  <si>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</si>
  <si>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</si>
  <si>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</si>
  <si>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</si>
  <si>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</si>
  <si>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</si>
  <si>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</si>
  <si>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</si>
  <si>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</si>
  <si>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</si>
  <si>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</si>
  <si>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</si>
  <si>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</si>
  <si>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</si>
  <si>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</si>
  <si>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</si>
  <si>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</si>
  <si>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</si>
  <si>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</si>
  <si>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</si>
  <si>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</si>
  <si>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</si>
  <si>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</si>
  <si>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</si>
  <si>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</si>
  <si>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</si>
  <si>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</si>
  <si>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</si>
  <si>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</si>
  <si>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</si>
  <si>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</si>
  <si>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</si>
  <si>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</si>
  <si>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</si>
  <si>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</si>
  <si>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</si>
  <si>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</si>
  <si>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</si>
  <si>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</si>
  <si>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</si>
  <si>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</si>
  <si>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</si>
  <si>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</si>
  <si>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</si>
  <si>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</si>
  <si>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</si>
  <si>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</si>
  <si>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</si>
  <si>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</si>
  <si>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</si>
  <si>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</si>
  <si>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</si>
  <si>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</si>
  <si>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</si>
  <si>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</si>
  <si>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</si>
  <si>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</si>
  <si>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</si>
  <si>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</si>
  <si>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</si>
  <si>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</si>
  <si>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</si>
  <si>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</si>
  <si>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</si>
  <si>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</si>
  <si>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</si>
  <si>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</si>
  <si>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</si>
  <si>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</si>
  <si>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</si>
  <si>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</si>
  <si>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</si>
  <si>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</si>
  <si>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</si>
  <si>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</si>
  <si>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</si>
  <si>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</si>
  <si>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</si>
  <si>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</si>
  <si>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</si>
  <si>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</si>
  <si>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</si>
  <si>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</si>
  <si>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</si>
  <si>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</si>
  <si>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</si>
  <si>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</si>
  <si>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</si>
  <si>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</si>
  <si>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</si>
  <si>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</si>
  <si>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</si>
  <si>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</si>
  <si>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</si>
  <si>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</si>
  <si>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</si>
  <si>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</si>
  <si>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</si>
  <si>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</si>
  <si>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</si>
  <si>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</si>
  <si>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</si>
  <si>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</si>
  <si>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</si>
  <si>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</si>
  <si>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</si>
  <si>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</si>
  <si>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</si>
  <si>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</si>
  <si>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</si>
  <si>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</si>
  <si>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</si>
  <si>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</si>
  <si>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</si>
  <si>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</si>
  <si>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</si>
  <si>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</si>
  <si>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</si>
  <si>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</si>
  <si>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</si>
  <si>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</si>
  <si>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</si>
  <si>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</si>
  <si>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</si>
  <si>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</si>
  <si>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</si>
  <si>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</si>
  <si>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</si>
  <si>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</si>
  <si>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</si>
  <si>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</si>
  <si>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</si>
  <si>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</si>
  <si>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</si>
  <si>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</si>
  <si>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</si>
  <si>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</si>
  <si>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</si>
  <si>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</si>
  <si>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</si>
  <si>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</si>
  <si>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</si>
  <si>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</si>
  <si>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</si>
  <si>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</si>
  <si>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</si>
  <si>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</si>
  <si>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</si>
  <si>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</si>
  <si>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</si>
  <si>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</si>
  <si>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</si>
  <si>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</si>
  <si>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</si>
  <si>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</si>
  <si>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</si>
  <si>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</si>
  <si>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</si>
  <si>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</si>
  <si>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</si>
  <si>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</si>
  <si>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</si>
  <si>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</si>
  <si>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</si>
  <si>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</si>
  <si>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</si>
  <si>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</si>
  <si>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</si>
  <si>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</si>
  <si>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</si>
  <si>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</si>
  <si>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</si>
  <si>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</si>
  <si>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</si>
  <si>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</si>
  <si>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</si>
  <si>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</si>
  <si>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</si>
  <si>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</si>
  <si>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</si>
  <si>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</si>
  <si>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</si>
  <si>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</si>
  <si>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</si>
  <si>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</si>
  <si>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</si>
  <si>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</si>
  <si>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</si>
  <si>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</si>
  <si>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</si>
  <si>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</si>
  <si>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</si>
  <si>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</si>
  <si>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</si>
  <si>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</si>
  <si>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</si>
  <si>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</si>
  <si>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</si>
  <si>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</si>
  <si>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</si>
  <si>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</si>
  <si>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</si>
  <si>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</si>
  <si>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</si>
  <si>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</si>
  <si>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</si>
  <si>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</si>
  <si>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</si>
  <si>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</si>
  <si>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</si>
  <si>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</si>
  <si>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</si>
  <si>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</si>
  <si>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</si>
  <si>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</si>
  <si>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</si>
  <si>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</si>
  <si>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</si>
  <si>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</si>
  <si>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</si>
  <si>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</si>
  <si>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</si>
  <si>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</si>
  <si>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</si>
  <si>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</si>
  <si>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</si>
  <si>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</si>
  <si>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</si>
  <si>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</si>
  <si>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</si>
  <si>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</si>
  <si>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</si>
  <si>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</si>
  <si>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</si>
  <si>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</si>
  <si>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</si>
  <si>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</si>
  <si>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</si>
  <si>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</si>
  <si>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</si>
  <si>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</si>
  <si>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</si>
  <si>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</si>
  <si>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</si>
  <si>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</si>
  <si>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</si>
  <si>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</si>
  <si>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</si>
  <si>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</si>
  <si>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</si>
  <si>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</si>
  <si>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</si>
  <si>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</si>
  <si>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</si>
  <si>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</si>
  <si>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</si>
  <si>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</si>
  <si>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</si>
  <si>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</si>
  <si>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</si>
  <si>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</si>
  <si>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</si>
  <si>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</si>
  <si>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</si>
  <si>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</si>
  <si>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</si>
  <si>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</si>
  <si>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</si>
  <si>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</si>
  <si>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</si>
  <si>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</si>
  <si>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</si>
  <si>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</si>
  <si>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</si>
  <si>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</si>
  <si>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</si>
  <si>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</si>
  <si>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</si>
  <si>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</si>
  <si>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</si>
  <si>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</si>
  <si>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</si>
  <si>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</si>
  <si>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</si>
  <si>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</si>
  <si>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</si>
  <si>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</si>
  <si>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</si>
  <si>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</si>
  <si>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</si>
  <si>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</si>
  <si>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</si>
  <si>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</si>
  <si>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</si>
  <si>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</si>
  <si>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</si>
  <si>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</si>
  <si>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</si>
  <si>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</si>
  <si>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</si>
  <si>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</si>
  <si>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</si>
  <si>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</si>
  <si>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</si>
  <si>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</si>
  <si>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</si>
  <si>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</si>
  <si>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</si>
  <si>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</si>
  <si>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</si>
  <si>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</si>
  <si>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</si>
  <si>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</si>
  <si>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</si>
  <si>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</si>
  <si>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</si>
  <si>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</si>
  <si>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</si>
  <si>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</si>
  <si>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</si>
  <si>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</si>
  <si>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</si>
  <si>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</si>
  <si>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</si>
  <si>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</si>
  <si>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</si>
  <si>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</si>
  <si>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</si>
  <si>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</si>
  <si>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</si>
  <si>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</si>
  <si>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</si>
  <si>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</si>
  <si>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</si>
  <si>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</si>
  <si>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</si>
  <si>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</si>
  <si>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</si>
  <si>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</si>
  <si>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</si>
  <si>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</si>
  <si>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</si>
  <si>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</si>
  <si>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</si>
  <si>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</si>
  <si>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</si>
  <si>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</si>
  <si>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</si>
  <si>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</si>
  <si>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</si>
  <si>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</si>
  <si>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</si>
  <si>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</si>
  <si>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</si>
  <si>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</si>
  <si>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</si>
  <si>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</si>
  <si>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</si>
  <si>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</si>
  <si>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</si>
  <si>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</si>
  <si>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</si>
  <si>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</si>
  <si>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</si>
  <si>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</si>
  <si>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</si>
  <si>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</si>
  <si>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</si>
  <si>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</si>
  <si>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</si>
  <si>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</si>
  <si>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</si>
  <si>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</si>
  <si>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</si>
  <si>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</si>
  <si>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</si>
  <si>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</si>
  <si>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</si>
  <si>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</si>
  <si>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</si>
  <si>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</si>
  <si>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</si>
  <si>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</si>
  <si>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</si>
  <si>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</si>
  <si>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</si>
  <si>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</si>
  <si>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</si>
  <si>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</si>
  <si>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</si>
  <si>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</si>
  <si>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</si>
  <si>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</si>
  <si>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</si>
  <si>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</si>
  <si>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</si>
  <si>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</si>
  <si>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</si>
  <si>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</si>
  <si>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</si>
  <si>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</si>
  <si>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</si>
  <si>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</si>
  <si>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</si>
  <si>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</si>
  <si>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</si>
  <si>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</si>
  <si>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</si>
  <si>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</si>
  <si>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</si>
  <si>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</si>
  <si>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</si>
  <si>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</si>
  <si>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</si>
  <si>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</si>
  <si>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</si>
  <si>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</si>
  <si>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</si>
  <si>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</si>
  <si>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</si>
  <si>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</si>
  <si>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</si>
  <si>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</si>
  <si>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</si>
  <si>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</si>
  <si>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</si>
  <si>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</si>
  <si>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</si>
  <si>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</si>
  <si>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</si>
  <si>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</si>
  <si>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</si>
  <si>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</si>
  <si>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</si>
  <si>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</si>
  <si>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</si>
  <si>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</si>
  <si>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</si>
  <si>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</si>
  <si>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</si>
  <si>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</si>
  <si>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</si>
  <si>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</si>
  <si>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</si>
  <si>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</si>
  <si>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</si>
  <si>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</si>
  <si>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</si>
  <si>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</si>
  <si>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</si>
  <si>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</si>
  <si>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</si>
  <si>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</si>
  <si>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</si>
  <si>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</si>
  <si>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</si>
  <si>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</si>
  <si>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</si>
  <si>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</si>
  <si>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</si>
  <si>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</si>
  <si>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</si>
  <si>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</si>
  <si>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</si>
  <si>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</si>
  <si>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</si>
  <si>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</si>
  <si>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</si>
  <si>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</si>
  <si>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</si>
  <si>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</si>
  <si>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</si>
  <si>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</si>
  <si>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</si>
  <si>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</si>
  <si>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</si>
  <si>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</si>
  <si>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</si>
  <si>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</si>
  <si>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</si>
  <si>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</si>
  <si>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</si>
  <si>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</si>
  <si>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</si>
  <si>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</si>
  <si>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</si>
  <si>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</si>
  <si>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</si>
  <si>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</si>
  <si>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</si>
  <si>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</si>
  <si>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</si>
  <si>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</si>
  <si>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</si>
  <si>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</si>
  <si>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</si>
  <si>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</si>
  <si>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</si>
  <si>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</si>
  <si>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</si>
  <si>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</si>
  <si>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</si>
  <si>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</si>
  <si>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</si>
  <si>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</si>
  <si>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</si>
  <si>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</si>
  <si>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</si>
  <si>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</si>
  <si>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</si>
  <si>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</si>
  <si>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</si>
  <si>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</si>
  <si>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</si>
  <si>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</si>
  <si>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</si>
  <si>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</si>
  <si>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</si>
  <si>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</si>
  <si>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</si>
  <si>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</si>
  <si>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</si>
  <si>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</si>
  <si>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</si>
  <si>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</si>
  <si>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</si>
  <si>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</si>
  <si>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</si>
  <si>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</si>
  <si>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</si>
  <si>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</si>
  <si>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</si>
  <si>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</si>
  <si>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</si>
  <si>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</si>
  <si>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</si>
  <si>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</si>
  <si>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</si>
  <si>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</si>
  <si>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</si>
  <si>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</si>
  <si>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</si>
  <si>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</si>
  <si>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</si>
  <si>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</si>
  <si>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</si>
  <si>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</si>
  <si>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</si>
  <si>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</si>
  <si>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</si>
  <si>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</si>
  <si>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</si>
  <si>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</si>
  <si>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</si>
  <si>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</si>
  <si>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</si>
  <si>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</si>
  <si>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</si>
  <si>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</si>
  <si>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</si>
  <si>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</si>
  <si>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</si>
  <si>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</si>
  <si>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</si>
  <si>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</si>
  <si>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</si>
  <si>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</si>
  <si>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</si>
  <si>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</si>
  <si>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</si>
  <si>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</si>
  <si>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</si>
  <si>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</si>
  <si>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</si>
  <si>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</si>
  <si>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</si>
  <si>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</si>
  <si>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</si>
  <si>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</si>
  <si>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</si>
  <si>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</si>
  <si>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</si>
  <si>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</si>
  <si>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</si>
  <si>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</si>
  <si>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</si>
  <si>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</si>
  <si>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</si>
  <si>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</si>
  <si>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</si>
  <si>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</si>
  <si>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</si>
  <si>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</si>
  <si>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</si>
  <si>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</si>
  <si>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</si>
  <si>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</si>
  <si>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</si>
  <si>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</si>
  <si>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</si>
  <si>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</si>
  <si>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</si>
  <si>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</si>
  <si>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</si>
  <si>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</si>
  <si>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</si>
  <si>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</si>
  <si>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</si>
  <si>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</si>
  <si>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</si>
  <si>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</si>
  <si>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</si>
  <si>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</si>
  <si>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</si>
  <si>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</si>
  <si>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</si>
  <si>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</si>
  <si>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</si>
  <si>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</si>
  <si>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</si>
  <si>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</si>
  <si>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</si>
  <si>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</si>
  <si>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</si>
  <si>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</si>
  <si>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</si>
  <si>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</si>
  <si>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</si>
  <si>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</si>
  <si>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</si>
  <si>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</si>
  <si>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</si>
  <si>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</si>
  <si>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</si>
  <si>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</si>
  <si>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</si>
  <si>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</si>
  <si>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</si>
  <si>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</si>
  <si>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</si>
  <si>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</si>
  <si>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</si>
  <si>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</si>
  <si>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</si>
  <si>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</si>
  <si>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</si>
  <si>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</si>
  <si>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</si>
  <si>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</si>
  <si>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</si>
  <si>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</si>
  <si>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</si>
  <si>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</si>
  <si>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</si>
  <si>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</si>
  <si>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</si>
  <si>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</si>
  <si>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</si>
  <si>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</si>
  <si>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</si>
  <si>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</si>
  <si>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</si>
  <si>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</si>
  <si>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</si>
  <si>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</si>
  <si>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</si>
  <si>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</si>
  <si>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</si>
  <si>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</si>
  <si>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</si>
  <si>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</si>
  <si>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</si>
  <si>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</si>
  <si>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</si>
  <si>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</si>
  <si>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</si>
  <si>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</si>
  <si>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</si>
  <si>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</si>
  <si>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</si>
  <si>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</si>
  <si>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</si>
  <si>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</si>
  <si>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</si>
  <si>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</si>
  <si>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</si>
  <si>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</si>
  <si>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</si>
  <si>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</si>
  <si>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</si>
  <si>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</si>
  <si>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</si>
  <si>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</si>
  <si>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</si>
  <si>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</si>
  <si>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</si>
  <si>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</si>
  <si>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</si>
  <si>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</si>
  <si>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</si>
  <si>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</si>
  <si>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</si>
  <si>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</si>
  <si>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</si>
  <si>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</si>
  <si>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</si>
  <si>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</si>
  <si>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</si>
  <si>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</si>
  <si>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</si>
  <si>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</si>
  <si>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</si>
  <si>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</si>
  <si>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</si>
  <si>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</si>
  <si>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</si>
  <si>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</si>
  <si>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</si>
  <si>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</si>
  <si>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</si>
  <si>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</si>
  <si>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</si>
  <si>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</si>
  <si>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</si>
  <si>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</si>
  <si>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</si>
  <si>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</si>
  <si>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</si>
  <si>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</si>
  <si>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</si>
  <si>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</si>
  <si>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</si>
  <si>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</si>
  <si>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</si>
  <si>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</si>
  <si>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</si>
  <si>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</si>
  <si>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</si>
  <si>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</si>
  <si>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</si>
  <si>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</si>
  <si>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</si>
  <si>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</si>
  <si>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</si>
  <si>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</si>
  <si>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</si>
  <si>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</si>
  <si>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</si>
  <si>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</si>
  <si>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</si>
  <si>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</si>
  <si>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</si>
  <si>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</si>
  <si>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</si>
  <si>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</si>
  <si>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</si>
  <si>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</si>
  <si>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</si>
  <si>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</si>
  <si>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</si>
  <si>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</si>
  <si>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</si>
  <si>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</si>
  <si>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</si>
  <si>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</si>
  <si>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</si>
  <si>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</si>
  <si>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</si>
  <si>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</si>
  <si>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</si>
  <si>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</si>
  <si>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</si>
  <si>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</si>
  <si>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</si>
  <si>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</si>
  <si>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</si>
  <si>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</si>
  <si>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</si>
  <si>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</si>
  <si>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</si>
  <si>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</si>
  <si>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</si>
  <si>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</si>
  <si>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</si>
  <si>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</si>
  <si>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</si>
  <si>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</si>
  <si>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</si>
  <si>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</si>
  <si>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</si>
  <si>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</si>
  <si>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</si>
  <si>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</si>
  <si>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</si>
  <si>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</si>
  <si>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</si>
  <si>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</si>
  <si>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</si>
  <si>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</si>
  <si>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</si>
  <si>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</si>
  <si>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</si>
  <si>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</si>
  <si>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</si>
  <si>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</si>
  <si>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</si>
  <si>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</si>
  <si>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</si>
  <si>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</si>
  <si>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</si>
  <si>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</si>
  <si>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</si>
  <si>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</si>
  <si>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</si>
  <si>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</si>
  <si>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</si>
  <si>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</si>
  <si>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</si>
  <si>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</si>
  <si>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</si>
  <si>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</si>
  <si>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</si>
  <si>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</si>
  <si>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</si>
  <si>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</si>
  <si>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</si>
  <si>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</si>
  <si>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</si>
  <si>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</si>
  <si>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</si>
  <si>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</si>
  <si>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</si>
  <si>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</si>
  <si>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</si>
  <si>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</si>
  <si>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</si>
  <si>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</si>
  <si>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</si>
  <si>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</si>
  <si>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</si>
  <si>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</si>
  <si>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</si>
  <si>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</si>
  <si>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</si>
  <si>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</si>
  <si>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</si>
  <si>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</si>
  <si>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</si>
  <si>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</si>
  <si>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</si>
  <si>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</si>
  <si>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</si>
  <si>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</si>
  <si>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</si>
  <si>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</si>
  <si>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</si>
  <si>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</si>
  <si>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</si>
  <si>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</si>
  <si>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</si>
  <si>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</si>
  <si>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</si>
  <si>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</si>
  <si>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</si>
  <si>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</si>
  <si>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</si>
  <si>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</si>
  <si>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</si>
  <si>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</si>
  <si>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</si>
  <si>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</si>
  <si>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</si>
  <si>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</si>
  <si>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</si>
  <si>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</si>
  <si>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</si>
  <si>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</si>
  <si>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</si>
  <si>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</si>
  <si>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</si>
  <si>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</si>
  <si>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</si>
  <si>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</si>
  <si>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</si>
  <si>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</si>
  <si>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</si>
  <si>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</si>
  <si>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</si>
  <si>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</si>
  <si>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</si>
  <si>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</si>
  <si>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</si>
  <si>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</si>
  <si>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</si>
  <si>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</si>
  <si>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</si>
  <si>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</si>
  <si>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</si>
  <si>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</si>
  <si>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</si>
  <si>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</si>
  <si>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</si>
  <si>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</si>
  <si>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</si>
  <si>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</si>
  <si>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</si>
  <si>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</si>
  <si>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</si>
  <si>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</si>
  <si>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</si>
  <si>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</si>
  <si>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</si>
  <si>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</si>
  <si>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</si>
  <si>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</si>
  <si>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</si>
  <si>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</si>
  <si>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</si>
  <si>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</si>
  <si>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</si>
  <si>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</si>
  <si>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</si>
  <si>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</si>
  <si>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</si>
  <si>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</si>
  <si>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</si>
  <si>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</si>
  <si>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</si>
  <si>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</si>
  <si>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</si>
  <si>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</si>
  <si>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</si>
  <si>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</si>
  <si>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</si>
  <si>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</si>
  <si>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</si>
  <si>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</si>
  <si>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</si>
  <si>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</si>
  <si>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</si>
  <si>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</si>
  <si>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</si>
  <si>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</si>
  <si>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</si>
  <si>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</si>
  <si>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</si>
  <si>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</si>
  <si>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</si>
  <si>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</si>
  <si>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</si>
  <si>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</si>
  <si>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</si>
  <si>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</si>
  <si>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</si>
  <si>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</si>
  <si>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</si>
  <si>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</si>
  <si>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</si>
  <si>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</si>
  <si>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</si>
  <si>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</si>
  <si>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</si>
  <si>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</si>
  <si>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</si>
  <si>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</si>
  <si>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</si>
  <si>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</si>
  <si>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</si>
  <si>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</si>
  <si>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</si>
  <si>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</si>
  <si>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</si>
  <si>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</si>
  <si>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</si>
  <si>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</si>
  <si>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</si>
  <si>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</si>
  <si>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</si>
  <si>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</si>
  <si>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</si>
  <si>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</si>
  <si>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</si>
  <si>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</si>
  <si>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</si>
  <si>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</si>
  <si>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</si>
  <si>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</si>
  <si>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</si>
  <si>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</si>
  <si>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</si>
  <si>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</si>
  <si>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</si>
  <si>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</si>
  <si>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</si>
  <si>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</si>
  <si>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</si>
  <si>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</si>
  <si>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</si>
  <si>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</si>
  <si>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</si>
  <si>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</si>
  <si>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</si>
  <si>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</si>
  <si>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</si>
  <si>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</si>
  <si>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</si>
  <si>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</si>
  <si>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</si>
  <si>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</si>
  <si>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</si>
  <si>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</si>
  <si>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</si>
  <si>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</si>
  <si>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</si>
  <si>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</si>
  <si>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</si>
  <si>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</si>
  <si>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</si>
  <si>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</si>
  <si>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</si>
  <si>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</si>
  <si>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</si>
  <si>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</si>
  <si>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</si>
  <si>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</si>
  <si>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</si>
  <si>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</si>
  <si>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</si>
  <si>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</si>
  <si>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</si>
  <si>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</si>
  <si>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</si>
  <si>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</si>
  <si>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</si>
  <si>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</si>
  <si>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</si>
  <si>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</si>
  <si>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</si>
  <si>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</si>
  <si>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</si>
  <si>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</si>
  <si>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</si>
  <si>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</si>
  <si>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</si>
  <si>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</si>
  <si>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</si>
  <si>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</si>
  <si>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</si>
  <si>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</si>
  <si>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</si>
  <si>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</si>
  <si>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</si>
  <si>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</si>
  <si>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</si>
  <si>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</si>
  <si>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</si>
  <si>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</si>
  <si>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</si>
  <si>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</si>
  <si>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</si>
  <si>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</si>
  <si>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</si>
  <si>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</si>
  <si>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</si>
  <si>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</si>
  <si>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</si>
  <si>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</si>
  <si>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</si>
  <si>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</si>
  <si>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</si>
  <si>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</si>
  <si>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</si>
  <si>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</si>
  <si>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</si>
  <si>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</si>
  <si>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</si>
  <si>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</si>
  <si>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</si>
  <si>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</si>
  <si>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</si>
  <si>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</si>
  <si>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</si>
  <si>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</si>
  <si>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</si>
  <si>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</si>
  <si>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</si>
  <si>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</si>
  <si>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</si>
  <si>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</si>
  <si>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</si>
  <si>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</si>
  <si>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</si>
  <si>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</si>
  <si>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</si>
  <si>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</si>
  <si>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</si>
  <si>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</si>
  <si>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</si>
  <si>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</si>
  <si>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</si>
  <si>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</si>
  <si>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</si>
  <si>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</si>
  <si>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</si>
  <si>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</si>
  <si>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</si>
  <si>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</si>
  <si>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</si>
  <si>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</si>
  <si>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</si>
  <si>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</si>
  <si>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</si>
  <si>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</si>
  <si>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</si>
  <si>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</si>
  <si>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</si>
  <si>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</si>
  <si>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</si>
  <si>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</si>
  <si>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</si>
  <si>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</si>
  <si>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</si>
  <si>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</si>
  <si>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</si>
  <si>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</si>
  <si>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</si>
  <si>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</si>
  <si>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</si>
  <si>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</si>
  <si>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</si>
  <si>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</si>
  <si>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</si>
  <si>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</si>
  <si>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</si>
  <si>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</si>
  <si>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</si>
  <si>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</si>
  <si>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</si>
  <si>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</si>
  <si>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</si>
  <si>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</si>
  <si>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</si>
  <si>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</si>
  <si>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</si>
  <si>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</si>
  <si>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</si>
  <si>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</si>
  <si>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</si>
  <si>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</si>
  <si>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</si>
  <si>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</si>
  <si>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</si>
  <si>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</si>
  <si>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</si>
  <si>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</si>
  <si>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</si>
  <si>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</si>
  <si>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</si>
  <si>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</si>
  <si>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</si>
  <si>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</si>
  <si>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</si>
  <si>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</si>
  <si>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</si>
  <si>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</si>
  <si>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</si>
  <si>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</si>
  <si>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</si>
  <si>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</si>
  <si>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</si>
  <si>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</si>
  <si>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</si>
  <si>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</si>
  <si>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</si>
  <si>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</si>
  <si>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</si>
  <si>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</si>
  <si>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</si>
  <si>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</si>
  <si>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</si>
  <si>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</si>
  <si>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</si>
  <si>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</si>
  <si>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</si>
  <si>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</si>
  <si>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</si>
  <si>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</si>
  <si>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</si>
  <si>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</si>
  <si>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</si>
  <si>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</si>
  <si>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</si>
  <si>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</si>
  <si>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</si>
  <si>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</si>
  <si>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</si>
  <si>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</si>
  <si>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</si>
  <si>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</si>
  <si>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</si>
  <si>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</si>
  <si>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</si>
  <si>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</si>
  <si>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</si>
  <si>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</si>
  <si>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</si>
  <si>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</si>
  <si>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</si>
  <si>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</si>
  <si>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</si>
  <si>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</si>
  <si>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</si>
  <si>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</si>
  <si>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</si>
  <si>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</si>
  <si>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</si>
  <si>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</si>
  <si>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</si>
  <si>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</si>
  <si>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</si>
  <si>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</si>
  <si>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</si>
  <si>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</si>
  <si>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</si>
  <si>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</si>
  <si>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</si>
  <si>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</si>
  <si>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</si>
  <si>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</si>
  <si>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</si>
  <si>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</si>
  <si>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</si>
  <si>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</si>
  <si>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</si>
  <si>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</si>
  <si>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</si>
  <si>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</si>
  <si>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</si>
  <si>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</si>
  <si>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</si>
  <si>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</si>
  <si>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</si>
  <si>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</si>
  <si>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</si>
  <si>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</si>
  <si>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</si>
  <si>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</si>
  <si>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</si>
  <si>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</si>
  <si>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</si>
  <si>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</si>
  <si>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</si>
  <si>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</si>
  <si>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</si>
  <si>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</si>
  <si>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</si>
  <si>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</si>
  <si>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</si>
  <si>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</si>
  <si>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</si>
  <si>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</si>
  <si>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</si>
  <si>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</si>
  <si>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</si>
  <si>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</si>
  <si>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</si>
  <si>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</si>
  <si>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</si>
  <si>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</si>
  <si>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</si>
  <si>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</si>
  <si>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</si>
  <si>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</si>
  <si>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</si>
  <si>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</si>
  <si>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</si>
  <si>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</si>
  <si>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</si>
  <si>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</si>
  <si>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</si>
  <si>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</si>
  <si>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</si>
  <si>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</si>
  <si>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</si>
  <si>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</si>
  <si>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</si>
  <si>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</si>
  <si>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</si>
  <si>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</si>
  <si>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</si>
  <si>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</si>
  <si>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</si>
  <si>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</si>
  <si>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</si>
  <si>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</si>
  <si>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</si>
  <si>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</si>
  <si>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</si>
  <si>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</si>
  <si>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</si>
  <si>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</si>
  <si>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</si>
  <si>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</si>
  <si>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</si>
  <si>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</si>
  <si>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</si>
  <si>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</si>
  <si>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</si>
  <si>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</si>
  <si>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</si>
  <si>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</si>
  <si>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</si>
  <si>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</si>
  <si>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</si>
  <si>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</si>
  <si>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</si>
  <si>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</si>
  <si>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</si>
  <si>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</si>
  <si>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</si>
  <si>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</si>
  <si>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</si>
  <si>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</si>
  <si>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</si>
  <si>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</si>
  <si>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</si>
  <si>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</si>
  <si>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</si>
  <si>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</si>
  <si>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</si>
  <si>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</si>
  <si>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</si>
  <si>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</si>
  <si>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</si>
  <si>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</si>
  <si>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</si>
  <si>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</si>
  <si>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</si>
  <si>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</si>
  <si>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</si>
  <si>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</si>
  <si>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</si>
  <si>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</si>
  <si>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</si>
  <si>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</si>
  <si>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</si>
  <si>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</si>
  <si>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</si>
  <si>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</si>
  <si>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</si>
  <si>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</si>
  <si>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</si>
  <si>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</si>
  <si>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</si>
  <si>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</si>
  <si>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</si>
  <si>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</si>
  <si>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</si>
  <si>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</si>
  <si>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</si>
  <si>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</si>
  <si>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</si>
  <si>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</si>
  <si>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</si>
  <si>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</si>
  <si>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</si>
  <si>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</si>
  <si>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</si>
  <si>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</si>
  <si>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</si>
  <si>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</si>
  <si>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</si>
  <si>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</si>
  <si>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</si>
  <si>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</si>
  <si>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</si>
  <si>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</si>
  <si>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</si>
  <si>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</si>
  <si>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</si>
  <si>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</si>
  <si>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</si>
  <si>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</si>
  <si>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</si>
  <si>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</si>
  <si>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</si>
  <si>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</si>
  <si>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</si>
  <si>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</si>
  <si>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</si>
  <si>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</si>
  <si>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</si>
  <si>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</si>
  <si>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</si>
  <si>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</si>
  <si>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</si>
  <si>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</si>
  <si>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</si>
  <si>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</si>
  <si>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</si>
  <si>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</si>
  <si>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</si>
  <si>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</si>
  <si>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</si>
  <si>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</si>
  <si>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</si>
  <si>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</si>
  <si>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</si>
  <si>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</si>
  <si>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</si>
  <si>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</si>
  <si>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</si>
  <si>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</si>
  <si>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</si>
  <si>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</si>
  <si>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</si>
  <si>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</si>
  <si>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</si>
  <si>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</si>
  <si>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</si>
  <si>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</si>
  <si>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</si>
  <si>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</si>
  <si>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</si>
  <si>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</si>
  <si>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</si>
  <si>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</si>
  <si>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</si>
  <si>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</si>
  <si>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</si>
  <si>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</si>
  <si>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</si>
  <si>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</si>
  <si>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</si>
  <si>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</si>
  <si>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</si>
  <si>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</si>
  <si>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</si>
  <si>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</si>
  <si>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</si>
  <si>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</si>
  <si>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</si>
  <si>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</si>
  <si>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</si>
  <si>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</si>
  <si>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</si>
  <si>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</si>
  <si>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</si>
  <si>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</si>
  <si>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</si>
  <si>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</si>
  <si>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</si>
  <si>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</si>
  <si>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</si>
  <si>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</si>
  <si>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</si>
  <si>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</si>
  <si>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</si>
  <si>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</si>
  <si>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</si>
  <si>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</si>
  <si>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</si>
  <si>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</si>
  <si>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</si>
  <si>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</si>
  <si>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</si>
  <si>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</si>
  <si>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</si>
  <si>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</si>
  <si>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</si>
  <si>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</si>
  <si>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</si>
  <si>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</si>
  <si>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</si>
  <si>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</si>
  <si>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</si>
  <si>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</si>
  <si>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</si>
  <si>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</si>
  <si>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</si>
  <si>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</si>
  <si>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</si>
  <si>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</si>
  <si>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</si>
  <si>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</si>
  <si>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</si>
  <si>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</si>
  <si>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</si>
  <si>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</si>
  <si>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</si>
  <si>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</si>
  <si>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</si>
  <si>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</si>
  <si>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</si>
  <si>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</si>
  <si>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</si>
  <si>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</si>
  <si>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</si>
  <si>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</si>
  <si>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</si>
  <si>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</si>
  <si>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</si>
  <si>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</si>
  <si>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</si>
  <si>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</si>
  <si>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</si>
  <si>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</si>
  <si>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</si>
  <si>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</si>
  <si>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</si>
  <si>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</si>
  <si>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</si>
  <si>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</si>
  <si>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</si>
  <si>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</si>
  <si>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</si>
  <si>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</si>
  <si>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</si>
  <si>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</si>
  <si>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</si>
  <si>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</si>
  <si>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</si>
  <si>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</si>
  <si>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</si>
  <si>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</si>
  <si>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</si>
  <si>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</si>
  <si>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</si>
  <si>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</si>
  <si>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</si>
  <si>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</si>
  <si>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</si>
  <si>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</si>
  <si>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</si>
  <si>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</si>
  <si>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</si>
  <si>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</si>
  <si>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</si>
  <si>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</si>
  <si>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</si>
  <si>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</si>
  <si>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</si>
  <si>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</si>
  <si>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</si>
  <si>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</si>
  <si>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</si>
  <si>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</si>
  <si>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</si>
  <si>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</si>
  <si>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</si>
  <si>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</si>
  <si>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</si>
  <si>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</si>
  <si>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</si>
  <si>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</si>
  <si>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</si>
  <si>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</si>
  <si>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</si>
  <si>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</si>
  <si>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</si>
  <si>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</si>
  <si>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</si>
  <si>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</si>
  <si>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</si>
  <si>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</si>
  <si>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</si>
  <si>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</si>
  <si>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</si>
  <si>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</si>
  <si>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</si>
  <si>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</si>
  <si>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</si>
  <si>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</si>
  <si>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</si>
  <si>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</si>
  <si>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</si>
  <si>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</si>
  <si>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</si>
  <si>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</si>
  <si>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</si>
  <si>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</si>
  <si>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</si>
  <si>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</si>
  <si>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</si>
  <si>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</si>
  <si>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</si>
  <si>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</si>
  <si>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</si>
  <si>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</si>
  <si>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</si>
  <si>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</si>
  <si>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</si>
  <si>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</si>
  <si>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</si>
  <si>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</si>
  <si>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</si>
  <si>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</si>
  <si>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</si>
  <si>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</si>
  <si>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</si>
  <si>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</si>
  <si>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</si>
  <si>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</si>
  <si>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</si>
  <si>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</si>
  <si>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</si>
  <si>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</si>
  <si>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</si>
  <si>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</si>
  <si>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</si>
  <si>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</si>
  <si>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</si>
  <si>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</si>
  <si>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</si>
  <si>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</si>
  <si>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</si>
  <si>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</si>
  <si>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</si>
  <si>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</si>
  <si>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</si>
  <si>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</si>
  <si>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</si>
  <si>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</si>
  <si>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</si>
  <si>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</si>
  <si>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</si>
  <si>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</si>
  <si>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</si>
  <si>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</si>
  <si>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</si>
  <si>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</si>
  <si>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</si>
  <si>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</si>
  <si>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</si>
  <si>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</si>
  <si>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</si>
  <si>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</si>
  <si>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</si>
  <si>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</si>
  <si>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</si>
  <si>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</si>
  <si>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</si>
  <si>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</si>
  <si>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</si>
  <si>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</si>
  <si>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</si>
  <si>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</si>
  <si>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</si>
  <si>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</si>
  <si>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</si>
  <si>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</si>
  <si>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</si>
  <si>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</si>
  <si>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</si>
  <si>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</si>
  <si>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</si>
  <si>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</si>
  <si>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</si>
  <si>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</si>
  <si>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</si>
  <si>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</si>
  <si>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</si>
  <si>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</si>
  <si>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</si>
  <si>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</si>
  <si>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</si>
  <si>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</si>
  <si>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</si>
  <si>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</si>
  <si>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</si>
  <si>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</si>
  <si>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</si>
  <si>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</si>
  <si>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</si>
  <si>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</si>
  <si>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</si>
  <si>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</si>
  <si>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</si>
  <si>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</si>
  <si>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</si>
  <si>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</si>
  <si>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</si>
  <si>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</si>
  <si>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</si>
  <si>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</si>
  <si>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</si>
  <si>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</si>
  <si>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</si>
  <si>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</si>
  <si>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</si>
  <si>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</si>
  <si>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</si>
  <si>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</si>
  <si>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</si>
  <si>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</si>
  <si>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</si>
  <si>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</si>
  <si>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</si>
  <si>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</si>
  <si>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</si>
  <si>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</si>
  <si>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</si>
  <si>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</si>
  <si>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</si>
  <si>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</si>
  <si>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</si>
  <si>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</si>
  <si>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</si>
  <si>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</si>
  <si>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</si>
  <si>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</si>
  <si>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</si>
  <si>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</si>
  <si>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</si>
  <si>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</si>
  <si>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</si>
  <si>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</si>
  <si>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</si>
  <si>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</si>
  <si>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</si>
  <si>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</si>
  <si>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</si>
  <si>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</si>
  <si>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</si>
  <si>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</si>
  <si>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</si>
  <si>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</si>
  <si>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</si>
  <si>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</si>
  <si>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</si>
  <si>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</si>
  <si>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</si>
  <si>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</si>
  <si>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</si>
  <si>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</si>
  <si>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</si>
  <si>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</si>
  <si>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</si>
  <si>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</si>
  <si>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</si>
  <si>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</si>
  <si>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</si>
  <si>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</si>
  <si>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</si>
  <si>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</si>
  <si>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</si>
  <si>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</si>
  <si>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</si>
  <si>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</si>
  <si>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</si>
  <si>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</si>
  <si>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</si>
  <si>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</si>
  <si>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</si>
  <si>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</si>
  <si>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</si>
  <si>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</si>
  <si>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</si>
  <si>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</si>
  <si>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</si>
  <si>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</si>
  <si>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</si>
  <si>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</si>
  <si>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</si>
  <si>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</si>
  <si>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</si>
  <si>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</si>
  <si>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</si>
  <si>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</si>
  <si>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</si>
  <si>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</si>
  <si>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</si>
  <si>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</si>
  <si>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</si>
  <si>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</si>
  <si>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</si>
  <si>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</si>
  <si>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</si>
  <si>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</si>
  <si>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</si>
  <si>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</si>
  <si>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</si>
  <si>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</si>
  <si>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</si>
  <si>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</si>
  <si>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</si>
  <si>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</si>
  <si>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</si>
  <si>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</si>
  <si>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</si>
  <si>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</si>
  <si>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</si>
  <si>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</si>
  <si>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</si>
  <si>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</si>
  <si>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</si>
  <si>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</si>
  <si>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</si>
  <si>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</si>
  <si>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</si>
  <si>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</si>
  <si>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</si>
  <si>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</si>
  <si>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</si>
  <si>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</si>
  <si>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</si>
  <si>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</si>
  <si>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</si>
  <si>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</si>
  <si>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</si>
  <si>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</si>
  <si>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</si>
  <si>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</si>
  <si>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</si>
  <si>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</si>
  <si>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</si>
  <si>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</si>
  <si>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</si>
  <si>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</si>
  <si>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</si>
  <si>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</si>
  <si>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</si>
  <si>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</si>
  <si>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</si>
  <si>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</si>
  <si>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</si>
  <si>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</si>
  <si>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</si>
  <si>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</si>
  <si>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</si>
  <si>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</si>
  <si>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</si>
  <si>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</si>
  <si>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</si>
  <si>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</si>
  <si>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</si>
  <si>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</si>
  <si>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</si>
  <si>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</si>
  <si>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</si>
  <si>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</si>
  <si>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</si>
  <si>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</si>
  <si>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</si>
  <si>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</si>
  <si>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</si>
  <si>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</si>
  <si>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</si>
  <si>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</si>
  <si>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</si>
  <si>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</si>
  <si>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</si>
  <si>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</si>
  <si>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</si>
  <si>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</si>
  <si>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</si>
  <si>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</si>
  <si>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</si>
  <si>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</si>
  <si>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</si>
  <si>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</si>
  <si>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</si>
  <si>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</si>
  <si>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</si>
  <si>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</si>
  <si>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</si>
  <si>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</si>
  <si>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</si>
  <si>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</si>
  <si>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</si>
  <si>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</si>
  <si>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</si>
  <si>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</si>
  <si>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</si>
  <si>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</si>
  <si>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</si>
  <si>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</si>
  <si>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</si>
  <si>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</si>
  <si>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</si>
  <si>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</si>
  <si>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</si>
  <si>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</si>
  <si>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</si>
  <si>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</si>
  <si>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</si>
  <si>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</si>
  <si>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</si>
  <si>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</si>
  <si>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</si>
  <si>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</si>
  <si>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</si>
  <si>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</si>
  <si>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</si>
  <si>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</si>
  <si>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</si>
  <si>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</si>
  <si>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</si>
  <si>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</si>
  <si>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</si>
  <si>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</si>
  <si>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</si>
  <si>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</si>
  <si>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</si>
  <si>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</si>
  <si>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</si>
  <si>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</si>
  <si>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</si>
  <si>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</si>
  <si>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</si>
  <si>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</si>
  <si>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</si>
  <si>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</si>
  <si>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</si>
  <si>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</si>
  <si>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</si>
  <si>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</si>
  <si>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</si>
  <si>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</si>
  <si>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</si>
  <si>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</si>
  <si>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</si>
  <si>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</si>
  <si>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</si>
  <si>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</si>
  <si>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</si>
  <si>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</si>
  <si>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</si>
  <si>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</si>
  <si>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</si>
  <si>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</si>
  <si>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</si>
  <si>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</si>
  <si>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</si>
  <si>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</si>
  <si>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</si>
  <si>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</si>
  <si>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</si>
  <si>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</si>
  <si>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</si>
  <si>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</si>
  <si>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</si>
  <si>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</si>
  <si>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</si>
  <si>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</si>
  <si>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</si>
  <si>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</si>
  <si>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</si>
  <si>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</si>
  <si>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</si>
  <si>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</si>
  <si>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</si>
  <si>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</si>
  <si>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</si>
  <si>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</si>
  <si>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</si>
  <si>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</si>
  <si>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</si>
  <si>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</si>
  <si>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</si>
  <si>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</si>
  <si>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</si>
  <si>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</si>
  <si>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</si>
  <si>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</si>
  <si>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</si>
  <si>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</si>
  <si>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</si>
  <si>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</si>
  <si>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</si>
  <si>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</si>
  <si>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</si>
  <si>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</si>
  <si>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</si>
  <si>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</si>
  <si>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</si>
  <si>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</si>
  <si>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</si>
  <si>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</si>
  <si>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</si>
  <si>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</si>
  <si>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</si>
  <si>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</si>
  <si>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</si>
  <si>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</si>
  <si>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</si>
  <si>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</si>
  <si>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</si>
  <si>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</si>
  <si>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</si>
  <si>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</si>
  <si>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</si>
  <si>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</si>
  <si>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</si>
  <si>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</si>
  <si>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</si>
  <si>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</si>
  <si>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</si>
  <si>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</si>
  <si>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</si>
  <si>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</si>
  <si>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</si>
  <si>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</si>
  <si>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</si>
  <si>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</si>
  <si>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</si>
  <si>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</si>
  <si>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</si>
  <si>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</si>
  <si>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</si>
  <si>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</si>
  <si>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</si>
  <si>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</si>
  <si>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</si>
  <si>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</si>
  <si>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</si>
  <si>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</si>
  <si>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</si>
  <si>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</si>
  <si>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</si>
  <si>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</si>
  <si>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</si>
  <si>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</si>
  <si>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</si>
  <si>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</si>
  <si>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</si>
  <si>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</si>
  <si>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</si>
  <si>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</si>
  <si>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</si>
  <si>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</si>
  <si>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</si>
  <si>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</si>
  <si>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</si>
  <si>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</si>
  <si>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</si>
  <si>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</si>
  <si>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</si>
  <si>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</si>
  <si>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</si>
  <si>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</si>
  <si>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</si>
  <si>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</si>
  <si>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</si>
  <si>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</si>
  <si>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</si>
  <si>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</si>
  <si>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</si>
  <si>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</si>
  <si>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</si>
  <si>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</si>
  <si>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</si>
  <si>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</si>
  <si>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</si>
  <si>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</si>
  <si>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</si>
  <si>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</si>
  <si>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</si>
  <si>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</si>
  <si>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</si>
  <si>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</si>
  <si>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</si>
  <si>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</si>
  <si>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</si>
  <si>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</si>
  <si>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</si>
  <si>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</si>
  <si>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</si>
  <si>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</si>
  <si>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</si>
  <si>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</si>
  <si>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</si>
  <si>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</si>
  <si>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</si>
  <si>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</si>
  <si>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</si>
  <si>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</si>
  <si>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</si>
  <si>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</si>
  <si>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</si>
  <si>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</si>
  <si>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</si>
  <si>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</si>
  <si>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</si>
  <si>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</si>
  <si>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</si>
  <si>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</si>
  <si>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</si>
  <si>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</si>
  <si>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</si>
  <si>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</si>
  <si>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</si>
  <si>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</si>
  <si>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</si>
  <si>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</si>
  <si>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</si>
  <si>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</si>
  <si>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</si>
  <si>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</si>
  <si>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</si>
  <si>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</si>
  <si>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</si>
  <si>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</si>
  <si>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</si>
  <si>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</si>
  <si>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</si>
  <si>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</si>
  <si>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</si>
  <si>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</si>
  <si>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</si>
  <si>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</si>
  <si>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</si>
  <si>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</si>
  <si>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</si>
  <si>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</si>
  <si>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</si>
  <si>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</si>
  <si>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</si>
  <si>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</si>
  <si>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</si>
  <si>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</si>
  <si>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</si>
  <si>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</si>
  <si>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</si>
  <si>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</si>
  <si>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</si>
  <si>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</si>
  <si>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</si>
  <si>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</si>
  <si>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</si>
  <si>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</si>
  <si>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</si>
  <si>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</si>
  <si>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</si>
  <si>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</si>
  <si>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</si>
  <si>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</si>
  <si>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</si>
  <si>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</si>
  <si>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</si>
  <si>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</si>
  <si>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</si>
  <si>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</si>
  <si>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</si>
  <si>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</si>
  <si>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</si>
  <si>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</si>
  <si>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</si>
  <si>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</si>
  <si>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</si>
  <si>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</si>
  <si>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</si>
  <si>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</si>
  <si>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</si>
  <si>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</si>
  <si>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</si>
  <si>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</si>
  <si>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</si>
  <si>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</si>
  <si>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</si>
  <si>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</si>
  <si>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</si>
  <si>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</si>
  <si>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</si>
  <si>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</si>
  <si>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</si>
  <si>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</si>
  <si>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</si>
  <si>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</si>
  <si>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</si>
  <si>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</si>
  <si>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</si>
  <si>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</si>
  <si>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</si>
  <si>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</si>
  <si>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</si>
  <si>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</si>
  <si>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</si>
  <si>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</si>
  <si>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</si>
  <si>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</si>
  <si>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</si>
  <si>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</si>
  <si>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</si>
  <si>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</si>
  <si>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</si>
  <si>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</si>
  <si>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</si>
  <si>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</si>
  <si>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</si>
  <si>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</si>
  <si>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</si>
  <si>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</si>
  <si>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</si>
  <si>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</si>
  <si>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</si>
  <si>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</si>
  <si>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</si>
  <si>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</si>
  <si>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</si>
  <si>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</si>
  <si>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</si>
  <si>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</si>
  <si>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</si>
  <si>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</si>
  <si>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</si>
  <si>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</si>
  <si>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</si>
  <si>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</si>
  <si>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</si>
  <si>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</si>
  <si>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</si>
  <si>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</si>
  <si>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</si>
  <si>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</si>
  <si>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</si>
  <si>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</si>
  <si>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</si>
  <si>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</si>
  <si>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</si>
  <si>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</si>
  <si>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</si>
  <si>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</si>
  <si>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</si>
  <si>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</si>
  <si>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</si>
  <si>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</si>
  <si>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</si>
  <si>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</si>
  <si>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</si>
  <si>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</si>
  <si>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</si>
  <si>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</si>
  <si>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</si>
  <si>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</si>
  <si>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</si>
  <si>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</si>
  <si>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</si>
  <si>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</si>
  <si>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</si>
  <si>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</si>
  <si>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</si>
  <si>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</si>
  <si>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</si>
  <si>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</si>
  <si>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</si>
  <si>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</si>
  <si>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</si>
  <si>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</si>
  <si>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</si>
  <si>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</si>
  <si>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</si>
  <si>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</si>
  <si>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</si>
  <si>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</si>
  <si>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</si>
  <si>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</si>
  <si>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</si>
  <si>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</si>
  <si>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</si>
  <si>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</si>
  <si>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</si>
  <si>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</si>
  <si>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</si>
  <si>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</si>
  <si>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</si>
  <si>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</si>
  <si>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</si>
  <si>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</si>
  <si>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</si>
  <si>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</si>
  <si>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</si>
  <si>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</si>
  <si>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</si>
  <si>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</si>
  <si>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</si>
  <si>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</si>
  <si>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</si>
  <si>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</si>
  <si>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</si>
  <si>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</si>
  <si>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</si>
  <si>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</si>
  <si>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</si>
  <si>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</si>
  <si>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</si>
  <si>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</si>
  <si>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</si>
  <si>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</si>
  <si>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</si>
  <si>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</si>
  <si>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</si>
  <si>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</si>
  <si>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</si>
  <si>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</si>
  <si>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</si>
  <si>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</si>
  <si>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</si>
  <si>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</si>
  <si>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</si>
  <si>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</si>
  <si>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</si>
  <si>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</si>
  <si>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</si>
  <si>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</si>
  <si>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</si>
  <si>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</si>
  <si>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</si>
  <si>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</si>
  <si>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</si>
  <si>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</si>
  <si>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</si>
  <si>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</si>
  <si>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</si>
  <si>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</si>
  <si>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</si>
  <si>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</si>
  <si>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</si>
  <si>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</si>
  <si>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</si>
  <si>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</si>
  <si>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</si>
  <si>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</si>
  <si>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</si>
  <si>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</si>
  <si>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</si>
  <si>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</si>
  <si>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</si>
  <si>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</si>
  <si>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</si>
  <si>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</si>
  <si>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</si>
  <si>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</si>
  <si>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</si>
  <si>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</si>
  <si>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</si>
  <si>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</si>
  <si>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</si>
  <si>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</si>
  <si>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</si>
  <si>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</si>
  <si>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</si>
  <si>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</si>
  <si>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</si>
  <si>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</si>
  <si>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</si>
  <si>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</si>
  <si>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</si>
  <si>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</si>
  <si>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</si>
  <si>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</si>
  <si>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</si>
  <si>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</si>
  <si>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</si>
  <si>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</si>
  <si>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</si>
  <si>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</si>
  <si>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</si>
  <si>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</si>
  <si>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</si>
  <si>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</si>
  <si>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</si>
  <si>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</si>
  <si>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</si>
  <si>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</si>
  <si>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</si>
  <si>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</si>
  <si>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</si>
  <si>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</si>
  <si>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</si>
  <si>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</si>
  <si>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</si>
  <si>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</si>
  <si>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</si>
  <si>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</si>
  <si>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</si>
  <si>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</si>
  <si>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</si>
  <si>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</si>
  <si>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</si>
  <si>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</si>
  <si>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</si>
  <si>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</si>
  <si>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</si>
  <si>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</si>
  <si>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</si>
  <si>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</si>
  <si>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</si>
  <si>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</si>
  <si>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</si>
  <si>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</si>
  <si>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</si>
  <si>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</si>
  <si>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</si>
  <si>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</si>
  <si>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</si>
  <si>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</si>
  <si>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</si>
  <si>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</si>
  <si>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</si>
  <si>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</si>
  <si>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</si>
  <si>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</si>
  <si>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</si>
  <si>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</si>
  <si>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</si>
  <si>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</si>
  <si>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</si>
  <si>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</si>
  <si>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</si>
  <si>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</si>
  <si>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</si>
  <si>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</si>
  <si>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</si>
  <si>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</si>
  <si>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</si>
  <si>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</si>
  <si>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</si>
  <si>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</si>
  <si>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</si>
  <si>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</si>
  <si>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</si>
  <si>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</si>
  <si>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</si>
  <si>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</si>
  <si>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</si>
  <si>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</si>
  <si>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</si>
  <si>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</si>
  <si>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</si>
  <si>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</si>
  <si>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</si>
  <si>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</si>
  <si>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</si>
  <si>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</si>
  <si>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</si>
  <si>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</si>
  <si>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</si>
  <si>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</si>
  <si>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</si>
  <si>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</si>
  <si>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</si>
  <si>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</si>
  <si>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</si>
  <si>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</si>
  <si>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</si>
  <si>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</si>
  <si>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</si>
  <si>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</si>
  <si>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</si>
  <si>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</si>
  <si>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</si>
  <si>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</si>
  <si>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</si>
  <si>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</si>
  <si>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</si>
  <si>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</si>
  <si>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</si>
  <si>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</si>
  <si>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</si>
  <si>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</si>
  <si>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</si>
  <si>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</si>
  <si>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</si>
  <si>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</si>
  <si>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</si>
  <si>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</si>
  <si>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</si>
  <si>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</si>
  <si>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</si>
  <si>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</si>
  <si>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</si>
  <si>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</si>
  <si>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</si>
  <si>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</si>
  <si>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</si>
  <si>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</si>
  <si>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</si>
  <si>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</si>
  <si>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</si>
  <si>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</si>
  <si>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</si>
  <si>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</si>
  <si>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</si>
  <si>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</si>
  <si>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</si>
  <si>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</si>
  <si>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</si>
  <si>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</si>
  <si>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</si>
  <si>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</si>
  <si>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</si>
  <si>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</si>
  <si>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</si>
  <si>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</si>
  <si>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</si>
  <si>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</si>
  <si>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</si>
  <si>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</si>
  <si>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</si>
  <si>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</si>
  <si>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</si>
  <si>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</si>
  <si>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</si>
  <si>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</si>
  <si>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</si>
  <si>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</si>
  <si>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</si>
  <si>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</si>
  <si>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</si>
  <si>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</si>
  <si>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</si>
  <si>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</si>
  <si>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</si>
  <si>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</si>
  <si>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</si>
  <si>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</si>
  <si>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</si>
  <si>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</si>
  <si>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</si>
  <si>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</si>
  <si>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</si>
  <si>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</si>
  <si>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</si>
  <si>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</si>
  <si>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</si>
  <si>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</si>
  <si>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</si>
  <si>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</si>
  <si>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</si>
  <si>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</si>
  <si>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</si>
  <si>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</si>
  <si>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</si>
  <si>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</si>
  <si>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</si>
  <si>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</si>
  <si>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</si>
  <si>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</si>
  <si>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</si>
  <si>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</si>
  <si>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</si>
  <si>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</si>
  <si>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</si>
  <si>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</si>
  <si>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</si>
  <si>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</si>
  <si>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</si>
  <si>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</si>
  <si>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</si>
  <si>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</si>
  <si>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</si>
  <si>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</si>
  <si>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</si>
  <si>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</si>
  <si>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</si>
  <si>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</si>
  <si>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</si>
  <si>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</si>
  <si>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</si>
  <si>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</si>
  <si>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</si>
  <si>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</si>
  <si>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</si>
  <si>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</si>
  <si>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</si>
  <si>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</si>
  <si>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</si>
  <si>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</si>
  <si>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</si>
  <si>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</si>
  <si>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</si>
  <si>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</si>
  <si>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</si>
  <si>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</si>
  <si>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</si>
  <si>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</si>
  <si>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</si>
  <si>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</si>
  <si>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</si>
  <si>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</si>
  <si>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</si>
  <si>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</si>
  <si>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</si>
  <si>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</si>
  <si>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</si>
  <si>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</si>
  <si>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</si>
  <si>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</si>
  <si>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</si>
  <si>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</si>
  <si>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</si>
  <si>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</si>
  <si>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</si>
  <si>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</si>
  <si>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</si>
  <si>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</si>
  <si>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</si>
  <si>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</si>
  <si>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</si>
  <si>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</si>
  <si>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</si>
  <si>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</si>
  <si>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</si>
  <si>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</si>
  <si>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</si>
  <si>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</si>
  <si>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</si>
  <si>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</si>
  <si>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</si>
  <si>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</si>
  <si>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</si>
  <si>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</si>
  <si>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</si>
  <si>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</si>
  <si>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</si>
  <si>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</si>
  <si>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</si>
  <si>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</si>
  <si>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</si>
  <si>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</si>
  <si>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</si>
  <si>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</si>
  <si>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</si>
  <si>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</si>
  <si>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</si>
  <si>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</si>
  <si>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</si>
  <si>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</si>
  <si>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</si>
  <si>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</si>
  <si>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</si>
  <si>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</si>
  <si>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</si>
  <si>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</si>
  <si>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</si>
  <si>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</si>
  <si>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</si>
  <si>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</si>
  <si>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</si>
  <si>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</si>
  <si>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</si>
  <si>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</si>
  <si>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</si>
  <si>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</si>
  <si>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</si>
  <si>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</si>
  <si>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</si>
  <si>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</si>
  <si>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</si>
  <si>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</si>
  <si>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</si>
  <si>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</si>
  <si>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</si>
  <si>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</si>
  <si>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</si>
  <si>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</si>
  <si>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</si>
  <si>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</si>
  <si>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</si>
  <si>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</si>
  <si>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</si>
  <si>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</si>
  <si>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</si>
  <si>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</si>
  <si>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</si>
  <si>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</si>
  <si>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</si>
  <si>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</si>
  <si>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</si>
  <si>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</si>
  <si>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</si>
  <si>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</si>
  <si>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</si>
  <si>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</si>
  <si>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</si>
  <si>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</si>
  <si>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</si>
  <si>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</si>
  <si>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</si>
  <si>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</si>
  <si>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</si>
  <si>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</si>
  <si>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</si>
  <si>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</si>
  <si>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</si>
  <si>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</si>
  <si>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</si>
  <si>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</si>
  <si>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</si>
  <si>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</si>
  <si>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</si>
  <si>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</si>
  <si>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</si>
  <si>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</si>
  <si>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</si>
  <si>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</si>
  <si>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</si>
  <si>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</si>
  <si>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</si>
  <si>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</si>
  <si>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</si>
  <si>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</si>
  <si>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</si>
  <si>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</si>
  <si>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</si>
  <si>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</si>
  <si>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</si>
  <si>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</si>
  <si>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</si>
  <si>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</si>
  <si>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</si>
  <si>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</si>
  <si>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</si>
  <si>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</si>
  <si>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</si>
  <si>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</si>
  <si>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</si>
  <si>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</si>
  <si>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</si>
  <si>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</si>
  <si>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</si>
  <si>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</si>
  <si>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</si>
  <si>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</si>
  <si>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</si>
  <si>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</si>
  <si>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</si>
  <si>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</si>
  <si>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</si>
  <si>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</si>
  <si>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</si>
  <si>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</si>
  <si>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</si>
  <si>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</si>
  <si>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</si>
  <si>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</si>
  <si>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</si>
  <si>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</si>
  <si>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</si>
  <si>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</si>
  <si>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</si>
  <si>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</si>
  <si>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</si>
  <si>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</si>
  <si>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</si>
  <si>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</si>
  <si>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</si>
  <si>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</si>
  <si>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</si>
  <si>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</si>
  <si>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</si>
  <si>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</si>
  <si>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</si>
  <si>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</si>
  <si>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</si>
  <si>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</si>
  <si>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</si>
  <si>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</si>
  <si>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</si>
  <si>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</si>
  <si>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</si>
  <si>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</si>
  <si>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</si>
  <si>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</si>
  <si>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</si>
  <si>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</si>
  <si>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</si>
  <si>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</si>
  <si>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</si>
  <si>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</si>
  <si>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</si>
  <si>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</si>
  <si>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</si>
  <si>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</si>
  <si>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</si>
  <si>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</si>
  <si>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</si>
  <si>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</si>
  <si>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</si>
  <si>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</si>
  <si>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</si>
  <si>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</si>
  <si>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</si>
  <si>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</si>
  <si>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</si>
  <si>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</si>
  <si>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</si>
  <si>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</si>
  <si>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</si>
  <si>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</si>
  <si>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</si>
  <si>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</si>
  <si>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</si>
  <si>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</si>
  <si>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</si>
  <si>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</si>
  <si>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</si>
  <si>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</si>
  <si>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</si>
  <si>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</si>
  <si>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</si>
  <si>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</si>
  <si>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</si>
  <si>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</si>
  <si>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</si>
  <si>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</si>
  <si>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</si>
  <si>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</si>
  <si>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</si>
  <si>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</si>
  <si>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</si>
  <si>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</si>
  <si>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</si>
  <si>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</si>
  <si>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</si>
  <si>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</si>
  <si>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</si>
  <si>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</si>
  <si>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</si>
  <si>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</si>
  <si>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</si>
  <si>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</si>
  <si>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</si>
  <si>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</si>
  <si>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</si>
  <si>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</si>
  <si>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</si>
  <si>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</si>
  <si>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</si>
  <si>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</si>
  <si>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</si>
  <si>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</si>
  <si>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</si>
  <si>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</si>
  <si>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</si>
  <si>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</si>
  <si>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</si>
  <si>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</si>
  <si>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</si>
  <si>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</si>
  <si>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</si>
  <si>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</si>
  <si>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</si>
  <si>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</si>
  <si>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</si>
  <si>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</si>
  <si>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</si>
  <si>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</si>
  <si>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</si>
  <si>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</si>
  <si>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</si>
  <si>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</si>
  <si>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</si>
  <si>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</si>
  <si>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</si>
  <si>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</si>
  <si>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</si>
  <si>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</si>
  <si>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</si>
  <si>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</si>
  <si>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</si>
  <si>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</si>
  <si>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</si>
  <si>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</si>
  <si>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</si>
  <si>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</si>
  <si>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</si>
  <si>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</si>
  <si>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</si>
  <si>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</si>
  <si>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</si>
  <si>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</si>
  <si>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</si>
  <si>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</si>
  <si>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</si>
  <si>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</si>
  <si>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</si>
  <si>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</si>
  <si>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</si>
  <si>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</si>
  <si>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</si>
  <si>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</si>
  <si>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</si>
  <si>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</si>
  <si>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</si>
  <si>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</si>
  <si>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</si>
  <si>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</si>
  <si>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</si>
  <si>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</si>
  <si>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</si>
  <si>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</si>
  <si>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</si>
  <si>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</si>
  <si>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</si>
  <si>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</si>
  <si>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</si>
  <si>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</si>
  <si>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</si>
  <si>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</si>
  <si>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</si>
  <si>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</si>
  <si>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</si>
  <si>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</si>
  <si>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</si>
  <si>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</si>
  <si>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</si>
  <si>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</si>
  <si>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</si>
  <si>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</si>
  <si>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</si>
  <si>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</si>
  <si>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</si>
  <si>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</si>
  <si>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</si>
  <si>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</si>
  <si>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</si>
  <si>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</si>
  <si>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</si>
  <si>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</si>
  <si>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</si>
  <si>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</si>
  <si>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</si>
  <si>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</si>
  <si>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</si>
  <si>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</si>
  <si>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</si>
  <si>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</si>
  <si>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</si>
  <si>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</si>
  <si>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</si>
  <si>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</si>
  <si>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</si>
  <si>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</si>
  <si>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</si>
  <si>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</si>
  <si>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</si>
  <si>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</si>
  <si>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</si>
  <si>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</si>
  <si>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</si>
  <si>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</si>
  <si>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</si>
  <si>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</si>
  <si>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</si>
  <si>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</si>
  <si>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</si>
  <si>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</si>
  <si>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</si>
  <si>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</si>
  <si>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</si>
  <si>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</si>
  <si>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</si>
  <si>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</si>
  <si>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</si>
  <si>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</si>
  <si>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</si>
  <si>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</si>
  <si>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</si>
  <si>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</si>
  <si>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</si>
  <si>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</si>
  <si>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</si>
  <si>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</si>
  <si>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</si>
  <si>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</si>
  <si>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</si>
  <si>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</si>
  <si>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</si>
  <si>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</si>
  <si>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</si>
  <si>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</si>
  <si>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</si>
  <si>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</si>
  <si>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</si>
  <si>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</si>
  <si>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</si>
  <si>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</si>
  <si>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</si>
  <si>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</si>
  <si>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</si>
  <si>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</si>
  <si>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</si>
  <si>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</si>
  <si>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</si>
  <si>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</si>
  <si>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</si>
  <si>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</si>
  <si>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</si>
  <si>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</si>
  <si>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</si>
  <si>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</si>
  <si>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</si>
  <si>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</si>
  <si>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</si>
  <si>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</si>
  <si>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</si>
  <si>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</si>
  <si>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</si>
  <si>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</si>
  <si>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</si>
  <si>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</si>
  <si>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</si>
  <si>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</si>
  <si>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</si>
  <si>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</si>
  <si>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</si>
  <si>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</si>
  <si>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</si>
  <si>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</si>
  <si>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</si>
  <si>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</si>
  <si>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</si>
  <si>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</si>
  <si>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</si>
  <si>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</si>
  <si>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</si>
  <si>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</si>
  <si>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</si>
  <si>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</si>
  <si>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</si>
  <si>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</si>
  <si>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</si>
  <si>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</si>
  <si>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</si>
  <si>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</si>
  <si>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</si>
  <si>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</si>
  <si>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</si>
  <si>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</si>
  <si>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</si>
  <si>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</si>
  <si>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</si>
  <si>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</si>
  <si>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</si>
  <si>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</si>
  <si>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</si>
  <si>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</si>
  <si>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</si>
  <si>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</si>
  <si>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</si>
  <si>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</si>
  <si>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</si>
  <si>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</si>
  <si>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</si>
  <si>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</si>
  <si>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</si>
  <si>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</si>
  <si>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</si>
  <si>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</si>
  <si>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</si>
  <si>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</si>
  <si>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</si>
  <si>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</si>
  <si>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</si>
  <si>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</si>
  <si>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</si>
  <si>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</si>
  <si>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</si>
  <si>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</si>
  <si>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</si>
  <si>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</si>
  <si>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</si>
  <si>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</si>
  <si>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</si>
  <si>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</si>
  <si>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</si>
  <si>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</si>
  <si>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</si>
  <si>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</si>
  <si>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</si>
  <si>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</si>
  <si>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</si>
  <si>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</si>
  <si>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</si>
  <si>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</si>
  <si>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</si>
  <si>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</si>
  <si>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</si>
  <si>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</si>
  <si>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</si>
  <si>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</si>
  <si>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</si>
  <si>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</si>
  <si>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</si>
  <si>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</si>
  <si>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</si>
  <si>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</si>
  <si>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</si>
  <si>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</si>
  <si>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</si>
  <si>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</si>
  <si>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</si>
  <si>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</si>
  <si>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</si>
  <si>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</si>
  <si>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</si>
  <si>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</si>
  <si>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</si>
  <si>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</si>
  <si>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</si>
  <si>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</si>
  <si>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</si>
  <si>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</si>
  <si>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</si>
  <si>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</si>
  <si>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</si>
  <si>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</si>
  <si>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</si>
  <si>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</si>
  <si>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</si>
  <si>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</si>
  <si>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</si>
  <si>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</si>
  <si>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</si>
  <si>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</si>
  <si>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</si>
  <si>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</si>
  <si>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</si>
  <si>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</si>
  <si>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</si>
  <si>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</si>
  <si>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</si>
  <si>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</si>
  <si>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</si>
  <si>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</si>
  <si>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</si>
  <si>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</si>
  <si>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</si>
  <si>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</si>
  <si>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</si>
  <si>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</si>
  <si>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</si>
  <si>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</si>
  <si>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</si>
  <si>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</si>
  <si>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</si>
  <si>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</si>
  <si>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</si>
  <si>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</si>
  <si>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</si>
  <si>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</si>
  <si>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</si>
  <si>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</si>
  <si>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</si>
  <si>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</si>
  <si>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</si>
  <si>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</si>
  <si>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</si>
  <si>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</si>
  <si>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</si>
  <si>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</si>
  <si>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</si>
  <si>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</si>
  <si>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</si>
  <si>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</si>
  <si>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</si>
  <si>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</si>
  <si>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</si>
  <si>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</si>
  <si>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</si>
  <si>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</si>
  <si>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</si>
  <si>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</si>
  <si>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</si>
  <si>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</si>
  <si>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</si>
  <si>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</si>
  <si>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</si>
  <si>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</si>
  <si>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</si>
  <si>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</si>
  <si>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</si>
  <si>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</si>
  <si>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</si>
  <si>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</si>
  <si>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</si>
  <si>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</si>
  <si>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</si>
  <si>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</si>
  <si>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</si>
  <si>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</si>
  <si>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</si>
  <si>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</si>
  <si>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</si>
  <si>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</si>
  <si>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</si>
  <si>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</si>
  <si>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</si>
  <si>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</si>
  <si>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</si>
  <si>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</si>
  <si>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</si>
  <si>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</si>
  <si>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</si>
  <si>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</si>
  <si>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</si>
  <si>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</si>
  <si>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</si>
  <si>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</si>
  <si>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</si>
  <si>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</si>
  <si>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</si>
  <si>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</si>
  <si>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</si>
  <si>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</si>
  <si>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</si>
  <si>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</si>
  <si>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</si>
  <si>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</si>
  <si>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</si>
  <si>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</si>
  <si>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</si>
  <si>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</si>
  <si>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</si>
  <si>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</si>
  <si>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</si>
  <si>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</si>
  <si>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</si>
  <si>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</si>
  <si>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</si>
  <si>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</si>
  <si>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</si>
  <si>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</si>
  <si>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</si>
  <si>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</si>
  <si>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</si>
  <si>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</si>
  <si>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</si>
  <si>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</si>
  <si>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</si>
  <si>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</si>
  <si>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</si>
  <si>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</si>
  <si>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</si>
  <si>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</si>
  <si>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</si>
  <si>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</si>
  <si>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</si>
  <si>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</si>
  <si>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</si>
  <si>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</si>
  <si>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</si>
  <si>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</si>
  <si>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</si>
  <si>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</si>
  <si>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</si>
  <si>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</si>
  <si>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</si>
  <si>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</si>
  <si>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</si>
  <si>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</si>
  <si>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</si>
  <si>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</si>
  <si>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</si>
  <si>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</si>
  <si>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</si>
  <si>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</si>
  <si>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</si>
  <si>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</si>
  <si>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</si>
  <si>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</si>
  <si>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</si>
  <si>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</si>
  <si>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</si>
  <si>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</si>
  <si>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</si>
  <si>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</si>
  <si>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</si>
  <si>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</si>
  <si>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</si>
  <si>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</si>
  <si>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</si>
  <si>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</si>
  <si>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</si>
  <si>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</si>
  <si>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</si>
  <si>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</si>
  <si>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</si>
  <si>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</si>
  <si>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</si>
  <si>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</si>
  <si>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</si>
  <si>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</si>
  <si>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</si>
  <si>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</si>
  <si>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</si>
  <si>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</si>
  <si>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</si>
  <si>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</si>
  <si>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</si>
  <si>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</si>
  <si>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</si>
  <si>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</si>
  <si>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</si>
  <si>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</si>
  <si>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</si>
  <si>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</si>
  <si>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</si>
  <si>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</si>
  <si>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</si>
  <si>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</si>
  <si>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</si>
  <si>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</si>
  <si>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</si>
  <si>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</si>
  <si>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</si>
  <si>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</si>
  <si>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</si>
  <si>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</si>
  <si>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</si>
  <si>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</si>
  <si>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</si>
  <si>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</si>
  <si>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</si>
  <si>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</si>
  <si>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</si>
  <si>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</si>
  <si>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</si>
  <si>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</si>
  <si>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</si>
  <si>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</si>
  <si>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</si>
  <si>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</si>
  <si>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</si>
  <si>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</si>
  <si>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</si>
  <si>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</si>
  <si>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</si>
  <si>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</si>
  <si>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</si>
  <si>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</si>
  <si>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</si>
  <si>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</si>
  <si>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</si>
  <si>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</si>
  <si>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</si>
  <si>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</si>
  <si>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</si>
  <si>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</si>
  <si>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</si>
  <si>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</si>
  <si>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</si>
  <si>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</si>
  <si>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</si>
  <si>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</si>
  <si>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</si>
  <si>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</si>
  <si>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</si>
  <si>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</si>
  <si>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</si>
  <si>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</si>
  <si>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</si>
  <si>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</si>
  <si>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</si>
  <si>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</si>
  <si>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</si>
  <si>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</si>
  <si>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</si>
  <si>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</si>
  <si>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</si>
  <si>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</si>
  <si>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</si>
  <si>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</si>
  <si>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</si>
  <si>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</si>
  <si>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</si>
  <si>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</si>
  <si>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</si>
  <si>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</si>
  <si>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</si>
  <si>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</si>
  <si>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</si>
  <si>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</si>
  <si>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</si>
  <si>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</si>
  <si>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</si>
  <si>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</si>
  <si>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</si>
  <si>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</si>
  <si>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</si>
  <si>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</si>
  <si>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</si>
  <si>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</si>
  <si>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</si>
  <si>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</si>
  <si>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</si>
  <si>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</si>
  <si>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</si>
  <si>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</si>
  <si>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</si>
  <si>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</si>
  <si>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</si>
  <si>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</si>
  <si>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</si>
  <si>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</si>
  <si>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</si>
  <si>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</si>
  <si>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</si>
  <si>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</si>
  <si>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</si>
  <si>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</si>
  <si>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</si>
  <si>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</si>
  <si>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</si>
  <si>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</si>
  <si>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</si>
  <si>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</si>
  <si>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</si>
  <si>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</si>
  <si>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</si>
  <si>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</si>
  <si>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</si>
  <si>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</si>
  <si>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</si>
  <si>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</si>
  <si>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</si>
  <si>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</si>
  <si>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</si>
  <si>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</si>
  <si>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</si>
  <si>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</si>
  <si>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</si>
  <si>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</si>
  <si>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</si>
  <si>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</si>
  <si>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</si>
  <si>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</si>
  <si>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</si>
  <si>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</si>
  <si>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</si>
  <si>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</si>
  <si>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</si>
  <si>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</si>
  <si>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</si>
  <si>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</si>
  <si>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</si>
  <si>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</si>
  <si>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</si>
  <si>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</si>
  <si>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</si>
  <si>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</si>
  <si>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</si>
  <si>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</si>
  <si>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</si>
  <si>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</si>
  <si>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</si>
  <si>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</si>
  <si>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</si>
  <si>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</si>
  <si>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</si>
  <si>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</si>
  <si>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</si>
  <si>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</si>
  <si>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</si>
  <si>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</si>
  <si>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</si>
  <si>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</si>
  <si>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</si>
  <si>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</si>
  <si>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</si>
  <si>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</si>
  <si>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</si>
  <si>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</si>
  <si>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</si>
  <si>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</si>
  <si>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</si>
  <si>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</si>
  <si>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</si>
  <si>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</si>
  <si>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</si>
  <si>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</si>
  <si>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</si>
  <si>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</si>
  <si>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</si>
  <si>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</si>
  <si>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</si>
  <si>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</si>
  <si>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</si>
  <si>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</si>
  <si>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</si>
  <si>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</si>
  <si>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</si>
  <si>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</si>
  <si>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</si>
  <si>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</si>
  <si>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</si>
  <si>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</si>
  <si>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</si>
  <si>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</si>
  <si>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</si>
  <si>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</si>
  <si>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</si>
  <si>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</si>
  <si>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</si>
  <si>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</si>
  <si>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</si>
  <si>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</si>
  <si>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</si>
  <si>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</si>
  <si>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</si>
  <si>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</si>
  <si>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</si>
  <si>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</si>
  <si>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</si>
  <si>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</si>
  <si>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</si>
  <si>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</si>
  <si>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</si>
  <si>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</si>
  <si>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</si>
  <si>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</si>
  <si>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</si>
  <si>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</si>
  <si>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</si>
  <si>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</si>
  <si>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</si>
  <si>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</si>
  <si>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</si>
  <si>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</si>
  <si>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</si>
  <si>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</si>
  <si>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</si>
  <si>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</si>
  <si>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</si>
  <si>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</si>
  <si>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</si>
  <si>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</si>
  <si>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</si>
  <si>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</si>
  <si>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</si>
  <si>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</si>
  <si>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</si>
  <si>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</si>
  <si>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</si>
  <si>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</si>
  <si>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</si>
  <si>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</si>
  <si>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</si>
  <si>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</si>
  <si>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</si>
  <si>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</si>
  <si>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</si>
  <si>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</si>
  <si>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</si>
  <si>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</si>
  <si>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</si>
  <si>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</si>
  <si>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</si>
  <si>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</si>
  <si>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</si>
  <si>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</si>
  <si>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</si>
  <si>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</si>
  <si>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</si>
  <si>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</si>
  <si>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</si>
  <si>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</si>
  <si>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</si>
  <si>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</si>
  <si>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</si>
  <si>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</si>
  <si>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</si>
  <si>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</si>
  <si>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</si>
  <si>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</si>
  <si>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</si>
  <si>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</si>
  <si>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</si>
  <si>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</si>
  <si>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</si>
  <si>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</si>
  <si>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</si>
  <si>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</si>
  <si>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</si>
  <si>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</si>
  <si>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</si>
  <si>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</si>
  <si>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</si>
  <si>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</si>
  <si>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</si>
  <si>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</si>
  <si>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</si>
  <si>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</si>
  <si>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</si>
  <si>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</si>
  <si>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</si>
  <si>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</si>
  <si>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</si>
  <si>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</si>
  <si>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</si>
  <si>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</si>
  <si>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</si>
  <si>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</si>
  <si>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</si>
  <si>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</si>
  <si>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</si>
  <si>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</si>
  <si>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</si>
  <si>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</si>
  <si>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</si>
  <si>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</si>
  <si>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</si>
  <si>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</si>
  <si>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</si>
  <si>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</si>
  <si>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</si>
  <si>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</si>
  <si>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</si>
  <si>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</si>
  <si>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</si>
  <si>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</si>
  <si>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</si>
  <si>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</si>
  <si>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</si>
  <si>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</si>
  <si>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</si>
  <si>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</si>
  <si>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</si>
  <si>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</si>
  <si>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</si>
  <si>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</si>
  <si>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</si>
  <si>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</si>
  <si>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</si>
  <si>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</si>
  <si>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</si>
  <si>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</si>
  <si>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</si>
  <si>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</si>
  <si>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</si>
  <si>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</si>
  <si>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</si>
  <si>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</si>
  <si>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</si>
  <si>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</si>
  <si>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</si>
  <si>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</si>
  <si>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</si>
  <si>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</si>
  <si>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</si>
  <si>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</si>
  <si>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</si>
  <si>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</si>
  <si>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</si>
  <si>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</si>
  <si>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</si>
  <si>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</si>
  <si>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</si>
  <si>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</si>
  <si>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</si>
  <si>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</si>
  <si>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</si>
  <si>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</si>
  <si>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</si>
  <si>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</si>
  <si>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</si>
  <si>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</si>
  <si>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</si>
  <si>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</si>
  <si>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</si>
  <si>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</si>
  <si>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</si>
  <si>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</si>
  <si>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</si>
  <si>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</si>
  <si>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</si>
  <si>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</si>
  <si>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</si>
  <si>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</si>
  <si>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</si>
  <si>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</si>
  <si>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</si>
  <si>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</si>
  <si>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</si>
  <si>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</si>
  <si>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</si>
  <si>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</si>
  <si>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</si>
  <si>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</si>
  <si>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</si>
  <si>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</si>
  <si>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</si>
  <si>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</si>
  <si>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</si>
  <si>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</si>
  <si>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</si>
  <si>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</si>
  <si>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</si>
  <si>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</si>
  <si>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</si>
  <si>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</si>
  <si>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</si>
  <si>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</si>
  <si>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</si>
  <si>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</si>
  <si>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</si>
  <si>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</si>
  <si>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</si>
  <si>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</si>
  <si>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</si>
  <si>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</si>
  <si>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</si>
  <si>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</si>
  <si>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</si>
  <si>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</si>
  <si>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</si>
  <si>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</si>
  <si>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</si>
  <si>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</si>
  <si>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</si>
  <si>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</si>
  <si>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</si>
  <si>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</si>
  <si>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</si>
  <si>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</si>
  <si>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</si>
  <si>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</si>
  <si>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</si>
  <si>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</si>
  <si>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</si>
  <si>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</si>
  <si>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</si>
  <si>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</si>
  <si>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</si>
  <si>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</si>
  <si>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</si>
  <si>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</si>
  <si>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</si>
  <si>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</si>
  <si>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</si>
  <si>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</si>
  <si>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</si>
  <si>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</si>
  <si>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</si>
  <si>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</si>
  <si>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</si>
  <si>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</si>
  <si>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</si>
  <si>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</si>
  <si>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</si>
  <si>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</si>
  <si>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</si>
  <si>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</si>
  <si>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</si>
  <si>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</si>
  <si>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</si>
  <si>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</si>
  <si>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</si>
  <si>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</si>
  <si>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</si>
  <si>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</si>
  <si>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</si>
  <si>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</si>
  <si>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</si>
  <si>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</si>
  <si>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</si>
  <si>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</si>
  <si>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</si>
  <si>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</si>
  <si>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</si>
  <si>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</si>
  <si>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</si>
  <si>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</si>
  <si>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</si>
  <si>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</si>
  <si>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</si>
  <si>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</si>
  <si>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</si>
  <si>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</si>
  <si>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</si>
  <si>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</si>
  <si>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</si>
  <si>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</si>
  <si>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</si>
  <si>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</si>
  <si>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</si>
  <si>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</si>
  <si>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</si>
  <si>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</si>
  <si>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</si>
  <si>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</si>
  <si>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</si>
  <si>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</si>
  <si>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</si>
  <si>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</si>
  <si>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</si>
  <si>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</si>
  <si>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</si>
  <si>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</si>
  <si>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</si>
  <si>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</si>
  <si>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</si>
  <si>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</si>
  <si>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</si>
  <si>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</si>
  <si>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</si>
  <si>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</si>
  <si>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</si>
  <si>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</si>
  <si>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</si>
  <si>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</si>
  <si>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</si>
  <si>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</si>
  <si>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</si>
  <si>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</si>
  <si>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</si>
  <si>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</si>
  <si>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</si>
  <si>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</si>
  <si>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</si>
  <si>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</si>
  <si>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</si>
  <si>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</si>
  <si>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</si>
  <si>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</si>
  <si>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</si>
  <si>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</si>
  <si>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</si>
  <si>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</si>
  <si>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</si>
  <si>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</si>
  <si>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</si>
  <si>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</si>
  <si>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</si>
  <si>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</si>
  <si>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</si>
  <si>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</si>
  <si>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</si>
  <si>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</si>
  <si>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</si>
  <si>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</si>
  <si>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</si>
  <si>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</si>
  <si>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</si>
  <si>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</si>
  <si>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</si>
  <si>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</si>
  <si>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</si>
  <si>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</si>
  <si>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</si>
  <si>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</si>
  <si>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</si>
  <si>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</si>
  <si>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</si>
  <si>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</si>
  <si>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</si>
  <si>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</si>
  <si>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</si>
  <si>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</si>
  <si>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</si>
  <si>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</si>
  <si>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</si>
  <si>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</si>
  <si>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</si>
  <si>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</si>
  <si>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</si>
  <si>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</si>
  <si>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</si>
  <si>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</si>
  <si>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</si>
  <si>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</si>
  <si>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</si>
  <si>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</si>
  <si>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</si>
  <si>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</si>
  <si>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</si>
  <si>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</si>
  <si>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</si>
  <si>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</si>
  <si>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</si>
  <si>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</si>
  <si>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</si>
  <si>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</si>
  <si>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</si>
  <si>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</si>
  <si>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</si>
  <si>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</si>
  <si>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</si>
  <si>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</si>
  <si>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</si>
  <si>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</si>
  <si>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</si>
  <si>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</si>
  <si>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</si>
  <si>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</si>
  <si>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</si>
  <si>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</si>
  <si>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</si>
  <si>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</si>
  <si>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</si>
  <si>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</si>
  <si>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</si>
  <si>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</si>
  <si>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</si>
  <si>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</si>
  <si>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</si>
  <si>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</si>
  <si>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</si>
  <si>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</si>
  <si>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</si>
  <si>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</si>
  <si>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</si>
  <si>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</si>
  <si>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</si>
  <si>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</si>
  <si>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</si>
  <si>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</si>
  <si>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</si>
  <si>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</si>
  <si>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</si>
  <si>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</si>
  <si>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</si>
  <si>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</si>
  <si>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</si>
  <si>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</si>
  <si>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</si>
  <si>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</si>
  <si>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</si>
  <si>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</si>
  <si>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</si>
  <si>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</si>
  <si>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</si>
  <si>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</si>
  <si>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</si>
  <si>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</si>
  <si>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</si>
  <si>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</si>
  <si>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</si>
  <si>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</si>
  <si>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</si>
  <si>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</si>
  <si>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</si>
  <si>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</si>
  <si>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</si>
  <si>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</si>
  <si>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</si>
  <si>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</si>
  <si>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</si>
  <si>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</si>
  <si>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</si>
  <si>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</si>
  <si>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</si>
  <si>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</si>
  <si>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</si>
  <si>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</si>
  <si>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</si>
  <si>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</si>
  <si>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</si>
  <si>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</si>
  <si>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</si>
  <si>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</si>
  <si>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</si>
  <si>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</si>
  <si>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</si>
  <si>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</si>
  <si>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</si>
  <si>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</si>
  <si>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</si>
  <si>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</si>
  <si>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</si>
  <si>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</si>
  <si>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</si>
  <si>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</si>
  <si>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</si>
  <si>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</si>
  <si>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</si>
  <si>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</si>
  <si>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</si>
  <si>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</si>
  <si>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</si>
  <si>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</si>
  <si>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</si>
  <si>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</si>
  <si>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</si>
  <si>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</si>
  <si>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</si>
  <si>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</si>
  <si>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</si>
  <si>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</si>
  <si>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</si>
  <si>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</si>
  <si>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</si>
  <si>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</si>
  <si>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</si>
  <si>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</si>
  <si>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</si>
  <si>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</si>
  <si>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</si>
  <si>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</si>
  <si>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</si>
  <si>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</si>
  <si>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</si>
  <si>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</si>
  <si>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</si>
  <si>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</si>
  <si>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</si>
  <si>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</si>
  <si>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</si>
  <si>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</si>
  <si>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</si>
  <si>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</si>
  <si>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</si>
  <si>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</si>
  <si>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</si>
  <si>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</si>
  <si>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</si>
  <si>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</si>
  <si>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</si>
  <si>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</si>
  <si>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</si>
  <si>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</si>
  <si>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</si>
  <si>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</si>
  <si>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</si>
  <si>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</si>
  <si>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</si>
  <si>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</si>
  <si>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</si>
  <si>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</si>
  <si>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</si>
  <si>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</si>
  <si>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</si>
  <si>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</si>
  <si>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</si>
  <si>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</si>
  <si>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</si>
  <si>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</si>
  <si>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</si>
  <si>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</si>
  <si>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</si>
  <si>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</si>
  <si>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</si>
  <si>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</si>
  <si>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</si>
  <si>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</si>
  <si>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</si>
  <si>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</si>
  <si>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</si>
  <si>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</si>
  <si>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</si>
  <si>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</si>
  <si>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</si>
  <si>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</si>
  <si>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</si>
  <si>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</si>
  <si>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</si>
  <si>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</si>
  <si>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</si>
  <si>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</si>
  <si>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</si>
  <si>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</si>
  <si>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</si>
  <si>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</si>
  <si>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</si>
  <si>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</si>
  <si>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</si>
  <si>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</si>
  <si>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</si>
  <si>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</si>
  <si>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</si>
  <si>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</si>
  <si>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</si>
  <si>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</si>
  <si>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</si>
  <si>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</si>
  <si>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</si>
  <si>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</si>
  <si>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</si>
  <si>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</si>
  <si>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</si>
  <si>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</si>
  <si>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</si>
  <si>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</si>
  <si>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</si>
  <si>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</si>
  <si>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</si>
  <si>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</si>
  <si>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</si>
  <si>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</si>
  <si>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</si>
  <si>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</si>
  <si>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</si>
  <si>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</si>
  <si>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</si>
  <si>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</si>
  <si>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</si>
  <si>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</si>
  <si>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</si>
  <si>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</si>
  <si>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</si>
  <si>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</si>
  <si>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</si>
  <si>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</si>
  <si>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</si>
  <si>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</si>
  <si>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</si>
  <si>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</si>
  <si>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</si>
  <si>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</si>
  <si>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</si>
  <si>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</si>
  <si>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</si>
  <si>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</si>
  <si>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</si>
  <si>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</si>
  <si>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</si>
  <si>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</si>
  <si>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</si>
  <si>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</si>
  <si>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</si>
  <si>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</si>
  <si>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</si>
  <si>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</si>
  <si>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</si>
  <si>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</si>
  <si>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</si>
  <si>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</si>
  <si>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</si>
  <si>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</si>
  <si>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</si>
  <si>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</si>
  <si>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</si>
  <si>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</si>
  <si>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</si>
  <si>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</si>
  <si>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</si>
  <si>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</si>
  <si>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</si>
  <si>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</si>
  <si>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</si>
  <si>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</si>
  <si>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</si>
  <si>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</si>
  <si>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</si>
  <si>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</si>
  <si>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</si>
  <si>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</si>
  <si>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</si>
  <si>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</si>
  <si>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</si>
  <si>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</si>
  <si>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</si>
  <si>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</si>
  <si>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</si>
  <si>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</si>
  <si>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</si>
  <si>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</si>
  <si>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</si>
  <si>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</si>
  <si>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</si>
  <si>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</si>
  <si>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</si>
  <si>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</si>
  <si>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</si>
  <si>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</si>
  <si>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</si>
  <si>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</si>
  <si>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</si>
  <si>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</si>
  <si>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</si>
  <si>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</si>
  <si>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</si>
  <si>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</si>
  <si>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</si>
  <si>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</si>
  <si>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</si>
  <si>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</si>
  <si>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</si>
  <si>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</si>
  <si>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</si>
  <si>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</si>
  <si>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</si>
  <si>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</si>
  <si>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</si>
  <si>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</si>
  <si>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</si>
  <si>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</si>
  <si>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</si>
  <si>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</si>
  <si>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</si>
  <si>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</si>
  <si>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</si>
  <si>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</si>
  <si>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</si>
  <si>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</si>
  <si>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</si>
  <si>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</si>
  <si>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</si>
  <si>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</si>
  <si>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</si>
  <si>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</si>
  <si>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</si>
  <si>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</si>
  <si>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</si>
  <si>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</si>
  <si>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</si>
  <si>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</si>
  <si>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</si>
  <si>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</si>
  <si>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</si>
  <si>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</si>
  <si>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</si>
  <si>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</si>
  <si>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</si>
  <si>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</si>
  <si>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</si>
  <si>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</si>
  <si>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</si>
  <si>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</si>
  <si>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</si>
  <si>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</si>
  <si>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</si>
  <si>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</si>
  <si>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</si>
  <si>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</si>
  <si>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</si>
  <si>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</si>
  <si>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</si>
  <si>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</si>
  <si>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</si>
  <si>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</si>
  <si>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</si>
  <si>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</si>
  <si>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</si>
  <si>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</si>
  <si>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</si>
  <si>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</si>
  <si>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</si>
  <si>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</si>
  <si>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</si>
  <si>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</si>
  <si>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</si>
  <si>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</si>
  <si>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</si>
  <si>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</si>
  <si>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</si>
  <si>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</si>
  <si>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</si>
  <si>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</si>
  <si>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</si>
  <si>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</si>
  <si>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</si>
  <si>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</si>
  <si>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</si>
  <si>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</si>
  <si>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</si>
  <si>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</si>
  <si>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</si>
  <si>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</si>
  <si>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</si>
  <si>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</si>
  <si>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</si>
  <si>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</si>
  <si>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</si>
  <si>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</si>
  <si>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</si>
  <si>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</si>
  <si>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</si>
  <si>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</si>
  <si>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</si>
  <si>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</si>
  <si>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</si>
  <si>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</si>
  <si>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</si>
  <si>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</si>
  <si>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</si>
  <si>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</si>
  <si>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</si>
  <si>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</si>
  <si>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</si>
  <si>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</si>
  <si>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</si>
  <si>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</si>
  <si>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</si>
  <si>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</si>
  <si>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</si>
  <si>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</si>
  <si>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</si>
  <si>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</si>
  <si>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</si>
  <si>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</si>
  <si>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</si>
  <si>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</si>
  <si>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</si>
  <si>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</si>
  <si>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</si>
  <si>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</si>
  <si>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</si>
  <si>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</si>
  <si>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</si>
  <si>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</si>
  <si>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</si>
  <si>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</si>
  <si>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</si>
  <si>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</si>
  <si>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</si>
  <si>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</si>
  <si>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</si>
  <si>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</si>
  <si>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</si>
  <si>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</si>
  <si>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</si>
  <si>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</si>
  <si>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</si>
  <si>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</si>
  <si>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</si>
  <si>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</si>
  <si>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</si>
  <si>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</si>
  <si>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</si>
  <si>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</si>
  <si>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</si>
  <si>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</si>
  <si>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</si>
  <si>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</si>
  <si>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</si>
  <si>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</si>
  <si>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</si>
  <si>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</si>
  <si>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</si>
  <si>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</si>
  <si>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</si>
  <si>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</si>
  <si>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</si>
  <si>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</si>
  <si>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</si>
  <si>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</si>
  <si>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</si>
  <si>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</si>
  <si>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</si>
  <si>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</si>
  <si>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</si>
  <si>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</si>
  <si>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</si>
  <si>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</si>
  <si>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</si>
  <si>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</si>
  <si>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</si>
  <si>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</si>
  <si>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</si>
  <si>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</si>
  <si>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</si>
  <si>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</si>
  <si>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</si>
  <si>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</si>
  <si>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</si>
  <si>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</si>
  <si>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</si>
  <si>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</si>
  <si>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</si>
  <si>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</si>
  <si>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</si>
  <si>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</si>
  <si>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</si>
  <si>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</si>
  <si>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</si>
  <si>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</si>
  <si>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</si>
  <si>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</si>
  <si>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</si>
  <si>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</si>
  <si>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</si>
  <si>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</si>
  <si>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</si>
  <si>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</si>
  <si>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</si>
  <si>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</si>
  <si>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</si>
  <si>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</si>
  <si>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</si>
  <si>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</si>
  <si>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</si>
  <si>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</si>
  <si>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</si>
  <si>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</si>
  <si>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</si>
  <si>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</si>
  <si>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</si>
  <si>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</si>
  <si>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</si>
  <si>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</si>
  <si>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</si>
  <si>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</si>
  <si>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</si>
  <si>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</si>
  <si>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</si>
  <si>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</si>
  <si>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</si>
  <si>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</si>
  <si>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</si>
  <si>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</si>
  <si>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</si>
  <si>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</si>
  <si>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</si>
  <si>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</si>
  <si>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</si>
  <si>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</si>
  <si>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</si>
  <si>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</si>
  <si>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</si>
  <si>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</si>
  <si>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</si>
  <si>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</si>
  <si>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</si>
  <si>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</si>
  <si>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</si>
  <si>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</si>
  <si>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</si>
  <si>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</si>
  <si>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</si>
  <si>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</si>
  <si>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</si>
  <si>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</si>
  <si>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</si>
  <si>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</si>
  <si>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</si>
  <si>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</si>
  <si>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</si>
  <si>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</si>
  <si>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</si>
  <si>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</si>
  <si>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</si>
  <si>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</si>
  <si>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</si>
  <si>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</si>
  <si>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</si>
  <si>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</si>
  <si>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</si>
  <si>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</si>
  <si>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</si>
  <si>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</si>
  <si>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</si>
  <si>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</si>
  <si>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</si>
  <si>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</si>
  <si>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</si>
  <si>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</si>
  <si>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</si>
  <si>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</si>
  <si>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</si>
  <si>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</si>
  <si>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</si>
  <si>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</si>
  <si>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</si>
  <si>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</si>
  <si>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</si>
  <si>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</si>
  <si>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</si>
  <si>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</si>
  <si>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</si>
  <si>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</si>
  <si>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</si>
  <si>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</si>
  <si>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</si>
  <si>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</si>
  <si>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</si>
  <si>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</si>
  <si>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</si>
  <si>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</si>
  <si>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</si>
  <si>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</si>
  <si>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</si>
  <si>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</si>
  <si>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</si>
  <si>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</si>
  <si>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</si>
  <si>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</si>
  <si>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</si>
  <si>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</si>
  <si>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</si>
  <si>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</si>
  <si>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</si>
  <si>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</si>
  <si>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</si>
  <si>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</si>
  <si>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</si>
  <si>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</si>
  <si>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</si>
  <si>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</si>
  <si>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</si>
  <si>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</si>
  <si>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</si>
  <si>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</si>
  <si>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</si>
  <si>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</si>
  <si>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</si>
  <si>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</si>
  <si>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</si>
  <si>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</si>
  <si>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</si>
  <si>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</si>
  <si>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</si>
  <si>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</si>
  <si>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</si>
  <si>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</si>
  <si>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</si>
  <si>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</si>
  <si>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</si>
  <si>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</si>
  <si>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</si>
  <si>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</si>
  <si>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</si>
  <si>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</si>
  <si>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</si>
  <si>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</si>
  <si>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</si>
  <si>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</si>
  <si>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</si>
  <si>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</si>
  <si>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</si>
  <si>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</si>
  <si>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</si>
  <si>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</si>
  <si>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</si>
  <si>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</si>
  <si>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</si>
  <si>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</si>
  <si>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</si>
  <si>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</si>
  <si>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</si>
  <si>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</si>
  <si>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</si>
  <si>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</si>
  <si>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</si>
  <si>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</si>
  <si>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</si>
  <si>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</si>
  <si>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</si>
  <si>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</si>
  <si>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</si>
  <si>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</si>
  <si>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</si>
  <si>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</si>
  <si>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</si>
  <si>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</si>
  <si>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</si>
  <si>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</si>
  <si>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</si>
  <si>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</si>
  <si>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</si>
  <si>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</si>
  <si>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</si>
  <si>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</si>
  <si>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</si>
  <si>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</si>
  <si>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</si>
  <si>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</si>
  <si>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</si>
  <si>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</si>
  <si>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</si>
  <si>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</si>
  <si>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</si>
  <si>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</si>
  <si>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</si>
  <si>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</si>
  <si>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</si>
  <si>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</si>
  <si>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</si>
  <si>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</si>
  <si>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</si>
  <si>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</si>
  <si>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</si>
  <si>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</si>
  <si>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</si>
  <si>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</si>
  <si>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</si>
  <si>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</si>
  <si>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</si>
  <si>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</si>
  <si>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</si>
  <si>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</si>
  <si>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</si>
  <si>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</si>
  <si>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</si>
  <si>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</si>
  <si>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</si>
  <si>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</si>
  <si>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</si>
  <si>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</si>
  <si>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</si>
  <si>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</si>
  <si>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</si>
  <si>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</si>
  <si>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</si>
  <si>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</si>
  <si>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</si>
  <si>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</si>
  <si>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</si>
  <si>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</si>
  <si>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</si>
  <si>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</si>
  <si>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</si>
  <si>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</si>
  <si>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</si>
  <si>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</si>
  <si>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</si>
  <si>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</si>
  <si>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</si>
  <si>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</si>
  <si>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</si>
  <si>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</si>
  <si>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</si>
  <si>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</si>
  <si>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</si>
  <si>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</si>
  <si>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</si>
  <si>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</si>
  <si>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</si>
  <si>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</si>
  <si>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</si>
  <si>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</si>
  <si>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</si>
  <si>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</si>
  <si>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</si>
  <si>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</si>
  <si>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</si>
  <si>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</si>
  <si>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</si>
  <si>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</si>
  <si>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</si>
  <si>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</si>
  <si>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</si>
  <si>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</si>
  <si>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</si>
  <si>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</si>
  <si>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</si>
  <si>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</si>
  <si>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</si>
  <si>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</si>
  <si>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</si>
  <si>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</si>
  <si>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</si>
  <si>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</si>
  <si>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</si>
  <si>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</si>
  <si>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</si>
  <si>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</si>
  <si>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</si>
  <si>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</si>
  <si>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</si>
  <si>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</si>
  <si>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</si>
  <si>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</si>
  <si>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</si>
  <si>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</si>
  <si>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</si>
  <si>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</si>
  <si>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</si>
  <si>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</si>
  <si>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</si>
  <si>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</si>
  <si>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</si>
  <si>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</si>
  <si>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</si>
  <si>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</si>
  <si>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</si>
  <si>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</si>
  <si>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</si>
  <si>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</si>
  <si>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</si>
  <si>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</si>
  <si>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</si>
  <si>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</si>
  <si>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</si>
  <si>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</si>
  <si>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</si>
  <si>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</si>
  <si>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</si>
  <si>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</si>
  <si>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</si>
  <si>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</si>
  <si>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</si>
  <si>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</si>
  <si>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</si>
  <si>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</si>
  <si>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</si>
  <si>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</si>
  <si>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</si>
  <si>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</si>
  <si>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</si>
  <si>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</si>
  <si>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</si>
  <si>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</si>
  <si>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</si>
  <si>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</si>
  <si>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</si>
  <si>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</si>
  <si>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</si>
  <si>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</si>
  <si>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</si>
  <si>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</si>
  <si>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</si>
  <si>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</si>
  <si>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</si>
  <si>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</si>
  <si>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</si>
  <si>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</si>
  <si>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</si>
  <si>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</si>
  <si>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</si>
  <si>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</si>
  <si>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</si>
  <si>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</si>
  <si>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</si>
  <si>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</si>
  <si>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</si>
  <si>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</si>
  <si>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</si>
  <si>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</si>
  <si>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</si>
  <si>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</si>
  <si>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</si>
  <si>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</si>
  <si>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</si>
  <si>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</si>
  <si>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</si>
  <si>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</si>
  <si>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</si>
  <si>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</si>
  <si>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</si>
  <si>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</si>
  <si>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</si>
  <si>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</si>
  <si>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</si>
  <si>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</si>
  <si>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</si>
  <si>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</si>
  <si>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</si>
  <si>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</si>
  <si>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</si>
  <si>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</si>
  <si>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</si>
  <si>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</si>
  <si>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</si>
  <si>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</si>
  <si>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</si>
  <si>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</si>
  <si>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</si>
  <si>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</si>
  <si>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</si>
  <si>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</si>
  <si>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</si>
  <si>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</si>
  <si>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</si>
  <si>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</si>
  <si>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</si>
  <si>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</si>
  <si>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</si>
  <si>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</si>
  <si>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</si>
  <si>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</si>
  <si>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</si>
  <si>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</si>
  <si>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</si>
  <si>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</si>
  <si>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</si>
  <si>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</si>
  <si>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</si>
  <si>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</si>
  <si>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</si>
  <si>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</si>
  <si>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</si>
  <si>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</si>
  <si>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</si>
  <si>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</si>
  <si>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</si>
  <si>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</si>
  <si>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</si>
  <si>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</si>
  <si>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</si>
  <si>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</si>
  <si>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</si>
  <si>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</si>
  <si>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</si>
  <si>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</si>
  <si>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</si>
  <si>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</si>
  <si>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</si>
  <si>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</si>
  <si>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</si>
  <si>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</si>
  <si>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</si>
  <si>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</si>
  <si>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</si>
  <si>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</si>
  <si>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</si>
  <si>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</si>
  <si>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</si>
  <si>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</si>
  <si>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</si>
  <si>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</si>
  <si>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</si>
  <si>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</si>
  <si>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</si>
  <si>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</si>
  <si>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</si>
  <si>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</si>
  <si>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</si>
  <si>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</si>
  <si>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</si>
  <si>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</si>
  <si>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</si>
  <si>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</si>
  <si>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</si>
  <si>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</si>
  <si>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</si>
  <si>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</si>
  <si>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</si>
  <si>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</si>
  <si>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</si>
  <si>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</si>
  <si>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</si>
  <si>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</si>
  <si>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</si>
  <si>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</si>
  <si>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</si>
  <si>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</si>
  <si>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</si>
  <si>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</si>
  <si>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</si>
  <si>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</si>
  <si>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</si>
  <si>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</si>
  <si>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</si>
  <si>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</si>
  <si>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</si>
  <si>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</si>
  <si>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</si>
  <si>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</si>
  <si>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</si>
  <si>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</si>
  <si>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</si>
  <si>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</si>
  <si>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</si>
  <si>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</si>
  <si>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</si>
  <si>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</si>
  <si>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</si>
  <si>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</si>
  <si>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</si>
  <si>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</si>
  <si>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</si>
  <si>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</si>
  <si>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</si>
  <si>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</si>
  <si>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</si>
  <si>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</si>
  <si>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</si>
  <si>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</si>
  <si>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</si>
  <si>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</si>
  <si>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</si>
  <si>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</si>
  <si>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</si>
  <si>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</si>
  <si>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</si>
  <si>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</si>
  <si>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</si>
  <si>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</si>
  <si>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</si>
  <si>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</si>
  <si>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</si>
  <si>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</si>
  <si>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</si>
  <si>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</si>
  <si>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</si>
  <si>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</si>
  <si>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</si>
  <si>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</si>
  <si>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</si>
  <si>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</si>
  <si>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</si>
  <si>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</si>
  <si>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</si>
  <si>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</si>
  <si>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</si>
  <si>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</si>
  <si>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</si>
  <si>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</si>
  <si>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</si>
  <si>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</si>
  <si>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</si>
  <si>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</si>
  <si>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</si>
  <si>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</si>
  <si>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</si>
  <si>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</si>
  <si>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</si>
  <si>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</si>
  <si>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</si>
  <si>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</si>
  <si>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</si>
  <si>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</si>
  <si>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</si>
  <si>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</si>
  <si>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</si>
  <si>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</si>
  <si>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</si>
  <si>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</si>
  <si>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</si>
  <si>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</si>
  <si>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</si>
  <si>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</si>
  <si>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</si>
  <si>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</si>
  <si>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</si>
  <si>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</si>
  <si>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</si>
  <si>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</si>
  <si>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</si>
  <si>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</si>
  <si>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</si>
  <si>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</si>
  <si>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</si>
  <si>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</si>
  <si>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</si>
  <si>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</si>
  <si>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</si>
  <si>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</si>
  <si>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</si>
  <si>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</si>
  <si>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</si>
  <si>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</si>
  <si>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</si>
  <si>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</si>
  <si>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</si>
  <si>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</si>
  <si>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</si>
  <si>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</si>
  <si>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</si>
  <si>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</si>
  <si>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</si>
  <si>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</si>
  <si>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</si>
  <si>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</si>
  <si>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</si>
  <si>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</si>
  <si>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</si>
  <si>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</si>
  <si>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</si>
  <si>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</si>
  <si>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</si>
  <si>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</si>
  <si>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</si>
  <si>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</si>
  <si>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</si>
  <si>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</si>
  <si>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</si>
  <si>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</si>
  <si>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</si>
  <si>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</si>
  <si>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</si>
  <si>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</si>
  <si>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</si>
  <si>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</si>
  <si>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</si>
  <si>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</si>
  <si>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</si>
  <si>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</si>
  <si>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</si>
  <si>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</si>
  <si>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</si>
  <si>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</si>
  <si>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</si>
  <si>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</si>
  <si>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</si>
  <si>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</si>
  <si>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</si>
  <si>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</si>
  <si>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</si>
  <si>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</si>
  <si>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</si>
  <si>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</si>
  <si>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</si>
  <si>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</si>
  <si>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</si>
  <si>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</si>
  <si>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</si>
  <si>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</si>
  <si>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</si>
  <si>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</si>
  <si>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</si>
  <si>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</si>
  <si>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</si>
  <si>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</si>
  <si>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</si>
  <si>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</si>
  <si>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</si>
  <si>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</si>
  <si>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</si>
  <si>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</si>
  <si>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</si>
  <si>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</si>
  <si>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</si>
  <si>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</si>
  <si>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</si>
  <si>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</si>
  <si>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</si>
  <si>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</si>
  <si>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</si>
  <si>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</si>
  <si>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</si>
  <si>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</si>
  <si>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</si>
  <si>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</si>
  <si>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</si>
  <si>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</si>
  <si>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</si>
  <si>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</si>
  <si>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</si>
  <si>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</si>
  <si>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</si>
  <si>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</si>
  <si>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</si>
  <si>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</si>
  <si>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</si>
  <si>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</si>
  <si>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</si>
  <si>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</si>
  <si>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</si>
  <si>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</si>
  <si>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</si>
  <si>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</si>
  <si>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</si>
  <si>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</si>
  <si>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</si>
  <si>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</si>
  <si>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</si>
  <si>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</si>
  <si>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</si>
  <si>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</si>
  <si>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</si>
  <si>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</si>
  <si>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</si>
  <si>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</si>
  <si>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</si>
  <si>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</si>
  <si>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</si>
  <si>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</si>
  <si>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</si>
  <si>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</si>
  <si>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</si>
  <si>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</si>
  <si>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</si>
  <si>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</si>
  <si>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</si>
  <si>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</si>
  <si>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</si>
  <si>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</si>
  <si>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</si>
  <si>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</si>
  <si>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</si>
  <si>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</si>
  <si>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</si>
  <si>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</si>
  <si>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</si>
  <si>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</si>
  <si>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</si>
  <si>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</si>
  <si>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</si>
  <si>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</si>
  <si>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</si>
  <si>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</si>
  <si>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</si>
  <si>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</si>
  <si>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</si>
  <si>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</si>
  <si>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</si>
  <si>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</si>
  <si>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</si>
  <si>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</si>
  <si>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</si>
  <si>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</si>
  <si>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</si>
  <si>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</si>
  <si>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</si>
  <si>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</si>
  <si>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</si>
  <si>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</si>
  <si>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</si>
  <si>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</si>
  <si>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</si>
  <si>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</si>
  <si>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</si>
  <si>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</si>
  <si>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</si>
  <si>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</si>
  <si>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</si>
  <si>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</si>
  <si>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</si>
  <si>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</si>
  <si>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</si>
  <si>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</si>
  <si>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</si>
  <si>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</si>
  <si>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</si>
  <si>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</si>
  <si>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</si>
  <si>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</si>
  <si>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</si>
  <si>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</si>
  <si>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</si>
  <si>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</si>
  <si>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</si>
  <si>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</si>
  <si>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</si>
  <si>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</si>
  <si>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</si>
  <si>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</si>
  <si>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</si>
  <si>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</si>
  <si>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</si>
  <si>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</si>
  <si>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</si>
  <si>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</si>
  <si>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</si>
  <si>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</si>
  <si>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</si>
  <si>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</si>
  <si>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</si>
  <si>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</si>
  <si>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</si>
  <si>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</si>
  <si>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</si>
  <si>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</si>
  <si>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</si>
  <si>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</si>
  <si>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</si>
  <si>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</si>
  <si>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</si>
  <si>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</si>
  <si>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</si>
  <si>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</si>
  <si>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</si>
  <si>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</si>
  <si>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</si>
  <si>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</si>
  <si>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</si>
  <si>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</si>
  <si>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</si>
  <si>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</si>
  <si>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</si>
  <si>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</si>
  <si>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</si>
  <si>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</si>
  <si>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</si>
  <si>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</si>
  <si>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</si>
  <si>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</si>
  <si>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</si>
  <si>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</si>
  <si>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</si>
  <si>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</si>
  <si>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</si>
  <si>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</si>
  <si>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</si>
  <si>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</si>
  <si>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</si>
  <si>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</si>
  <si>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</si>
  <si>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</si>
  <si>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</si>
  <si>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</si>
  <si>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</si>
  <si>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</si>
  <si>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</si>
  <si>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</si>
  <si>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</si>
  <si>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</si>
  <si>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</si>
  <si>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</si>
  <si>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</si>
  <si>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</si>
  <si>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</si>
  <si>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</si>
  <si>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</si>
  <si>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</si>
  <si>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</si>
  <si>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</si>
  <si>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</si>
  <si>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</si>
  <si>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</si>
  <si>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</si>
  <si>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</si>
  <si>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</si>
  <si>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</si>
  <si>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</si>
  <si>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</si>
  <si>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</si>
  <si>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</si>
  <si>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</si>
  <si>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</si>
  <si>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</si>
  <si>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</si>
  <si>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</si>
  <si>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</si>
  <si>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</si>
  <si>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</si>
  <si>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</si>
  <si>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</si>
  <si>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</si>
  <si>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</si>
  <si>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</si>
  <si>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</si>
  <si>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</si>
  <si>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</si>
  <si>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</si>
  <si>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</si>
  <si>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</si>
  <si>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</si>
  <si>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</si>
  <si>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</si>
  <si>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</si>
  <si>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</si>
  <si>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</si>
  <si>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</si>
  <si>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</si>
  <si>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</si>
  <si>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</si>
  <si>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</si>
  <si>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</si>
  <si>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</si>
  <si>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</si>
  <si>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</si>
  <si>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</si>
  <si>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</si>
  <si>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</si>
  <si>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</si>
  <si>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</si>
  <si>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</si>
  <si>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</si>
  <si>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</si>
  <si>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</si>
  <si>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</si>
  <si>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</si>
  <si>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</si>
  <si>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</si>
  <si>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</si>
  <si>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</si>
  <si>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</si>
  <si>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</si>
  <si>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</si>
  <si>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</si>
  <si>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</si>
  <si>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</si>
  <si>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</si>
  <si>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</si>
  <si>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</si>
  <si>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</si>
  <si>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</si>
  <si>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</si>
  <si>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</si>
  <si>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</si>
  <si>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</si>
  <si>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</si>
  <si>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</si>
  <si>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</si>
  <si>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</si>
  <si>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</si>
  <si>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</si>
  <si>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</si>
  <si>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</si>
  <si>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</si>
  <si>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</si>
  <si>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</si>
  <si>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</si>
  <si>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</si>
  <si>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</si>
  <si>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</si>
  <si>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</si>
  <si>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</si>
  <si>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</si>
  <si>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</si>
  <si>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</si>
  <si>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</si>
  <si>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</si>
  <si>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</si>
  <si>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</si>
  <si>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</si>
  <si>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</si>
  <si>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</si>
  <si>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</si>
  <si>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</si>
  <si>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</si>
  <si>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</si>
  <si>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</si>
  <si>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</si>
  <si>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</si>
  <si>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</si>
  <si>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</si>
  <si>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</si>
  <si>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</si>
  <si>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</si>
  <si>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</si>
  <si>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</si>
  <si>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</si>
  <si>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</si>
  <si>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</si>
  <si>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</si>
  <si>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</si>
  <si>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</si>
  <si>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</si>
  <si>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</si>
  <si>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</si>
  <si>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</si>
  <si>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</si>
  <si>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</si>
  <si>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</si>
  <si>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</si>
  <si>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</si>
  <si>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</si>
  <si>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</si>
  <si>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</si>
  <si>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</si>
  <si>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</si>
  <si>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</si>
  <si>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</si>
  <si>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</si>
  <si>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</si>
  <si>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</si>
  <si>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</si>
  <si>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</si>
  <si>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</si>
  <si>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</si>
  <si>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</si>
  <si>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</si>
  <si>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</si>
  <si>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</si>
  <si>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</si>
  <si>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</si>
  <si>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</si>
  <si>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</si>
  <si>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</si>
  <si>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</si>
  <si>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</si>
  <si>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</si>
  <si>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</si>
  <si>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</si>
  <si>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</si>
  <si>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</si>
  <si>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</si>
  <si>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</si>
  <si>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</si>
  <si>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</si>
  <si>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</si>
  <si>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</si>
  <si>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</si>
  <si>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</si>
  <si>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</si>
  <si>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</si>
  <si>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</si>
  <si>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</si>
  <si>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</si>
  <si>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</si>
  <si>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</si>
  <si>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</si>
  <si>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</si>
  <si>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</si>
  <si>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</si>
  <si>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</si>
  <si>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</si>
  <si>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</si>
  <si>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</si>
  <si>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</si>
  <si>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</si>
  <si>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</si>
  <si>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</si>
  <si>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</si>
  <si>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</si>
  <si>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</si>
  <si>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</si>
  <si>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</si>
  <si>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</si>
  <si>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</si>
  <si>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</si>
  <si>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</si>
  <si>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</si>
  <si>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</si>
  <si>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</si>
  <si>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</si>
  <si>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</si>
  <si>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</si>
  <si>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</si>
  <si>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</si>
  <si>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</si>
  <si>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</si>
  <si>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</si>
  <si>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</si>
  <si>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</si>
  <si>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</si>
  <si>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</si>
  <si>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</si>
  <si>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</si>
  <si>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</si>
  <si>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</si>
  <si>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</si>
  <si>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</si>
  <si>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</si>
  <si>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</si>
  <si>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</si>
  <si>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</si>
  <si>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</si>
  <si>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</si>
  <si>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</si>
  <si>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</si>
  <si>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</si>
  <si>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</si>
  <si>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</si>
  <si>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</si>
  <si>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</si>
  <si>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</si>
  <si>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</si>
  <si>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</si>
  <si>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</si>
  <si>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</si>
  <si>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</si>
  <si>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</si>
  <si>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</si>
  <si>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</si>
  <si>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</si>
  <si>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</si>
  <si>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</si>
  <si>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</si>
  <si>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</si>
  <si>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</si>
  <si>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</si>
  <si>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</si>
  <si>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</si>
  <si>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</si>
  <si>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</si>
  <si>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</si>
  <si>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</si>
  <si>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</si>
  <si>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</si>
  <si>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</si>
  <si>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</si>
  <si>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</si>
  <si>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</si>
  <si>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</si>
  <si>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</si>
  <si>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</si>
  <si>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</si>
  <si>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</si>
  <si>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</si>
  <si>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</si>
  <si>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</si>
  <si>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</si>
  <si>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</si>
  <si>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</si>
  <si>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</si>
  <si>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</si>
  <si>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</si>
  <si>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</si>
  <si>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</si>
  <si>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</si>
  <si>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</si>
  <si>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</si>
  <si>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</si>
  <si>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</si>
  <si>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</si>
  <si>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</si>
  <si>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</si>
  <si>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</si>
  <si>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</si>
  <si>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</si>
  <si>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</si>
  <si>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</si>
  <si>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</si>
  <si>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</si>
  <si>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</si>
  <si>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</si>
  <si>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</si>
  <si>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</si>
  <si>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</si>
  <si>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</si>
  <si>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</si>
  <si>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</si>
  <si>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</si>
  <si>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</si>
  <si>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</si>
  <si>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</si>
  <si>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</si>
  <si>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</si>
  <si>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</si>
  <si>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</si>
  <si>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</si>
  <si>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</si>
  <si>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</si>
  <si>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</si>
  <si>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</si>
  <si>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</si>
  <si>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</si>
  <si>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</si>
  <si>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</si>
  <si>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</si>
  <si>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</si>
  <si>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</si>
  <si>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</si>
  <si>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</si>
  <si>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</si>
  <si>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</si>
  <si>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</si>
  <si>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</si>
  <si>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</si>
  <si>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</si>
  <si>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</si>
  <si>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</si>
  <si>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</si>
  <si>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</si>
  <si>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</si>
  <si>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</si>
  <si>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</si>
  <si>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</si>
  <si>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</si>
  <si>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</si>
  <si>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</si>
  <si>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</si>
  <si>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</si>
  <si>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</si>
  <si>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</si>
  <si>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</si>
  <si>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</si>
  <si>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</si>
  <si>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</si>
  <si>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</si>
  <si>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</si>
  <si>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</si>
  <si>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</si>
  <si>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</si>
  <si>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</si>
  <si>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</si>
  <si>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</si>
  <si>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</si>
  <si>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</si>
  <si>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</si>
  <si>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</si>
  <si>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</si>
  <si>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</si>
  <si>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</si>
  <si>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</si>
  <si>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</si>
  <si>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</si>
  <si>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</si>
  <si>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</si>
  <si>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</si>
  <si>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</si>
  <si>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</si>
  <si>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</si>
  <si>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</si>
  <si>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</si>
  <si>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</si>
  <si>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</si>
  <si>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</si>
  <si>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</si>
  <si>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</si>
  <si>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</si>
  <si>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</si>
  <si>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</si>
  <si>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</si>
  <si>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</si>
  <si>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</si>
  <si>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</si>
  <si>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</si>
  <si>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</si>
  <si>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</si>
  <si>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</si>
  <si>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</si>
  <si>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</si>
  <si>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</si>
  <si>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</si>
  <si>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</si>
  <si>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</si>
  <si>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</si>
  <si>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</si>
  <si>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</si>
  <si>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</si>
  <si>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</si>
  <si>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</si>
  <si>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</si>
  <si>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</si>
  <si>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</si>
  <si>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</si>
  <si>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</si>
  <si>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</si>
  <si>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</si>
  <si>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</si>
  <si>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</si>
  <si>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</si>
  <si>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</si>
  <si>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</si>
  <si>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</si>
  <si>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</si>
  <si>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</si>
  <si>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</si>
  <si>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</si>
  <si>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</si>
  <si>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</si>
  <si>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</si>
  <si>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</si>
  <si>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</si>
  <si>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</si>
  <si>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</si>
  <si>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</si>
  <si>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</si>
  <si>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</si>
  <si>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</si>
  <si>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</si>
  <si>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</si>
  <si>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</si>
  <si>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</si>
  <si>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</si>
  <si>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</si>
  <si>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</si>
  <si>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</si>
  <si>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</si>
  <si>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</si>
  <si>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</si>
  <si>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</si>
  <si>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</si>
  <si>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</si>
  <si>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</si>
  <si>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</si>
  <si>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</si>
  <si>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</si>
  <si>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</si>
  <si>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</si>
  <si>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</si>
  <si>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</si>
  <si>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</si>
  <si>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</si>
  <si>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</si>
  <si>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</si>
  <si>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</si>
  <si>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</si>
  <si>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</si>
  <si>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</si>
  <si>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</si>
  <si>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</si>
  <si>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</si>
  <si>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</si>
  <si>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</si>
  <si>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</si>
  <si>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</si>
  <si>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</si>
  <si>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</si>
  <si>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</si>
  <si>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</si>
  <si>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</si>
  <si>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</si>
  <si>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</si>
  <si>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</si>
  <si>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</si>
  <si>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</si>
  <si>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</si>
  <si>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</si>
  <si>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</si>
  <si>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</si>
  <si>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</si>
  <si>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</si>
  <si>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</si>
  <si>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</si>
  <si>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</si>
  <si>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</si>
  <si>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</si>
  <si>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</si>
  <si>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</si>
  <si>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</si>
  <si>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</si>
  <si>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</si>
  <si>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</si>
  <si>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</si>
  <si>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</si>
  <si>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</si>
  <si>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</si>
  <si>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</si>
  <si>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</si>
  <si>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</si>
  <si>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</si>
  <si>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</si>
  <si>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</si>
  <si>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</si>
  <si>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</si>
  <si>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</si>
  <si>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</si>
  <si>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</si>
  <si>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</si>
  <si>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</si>
  <si>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</si>
  <si>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</si>
  <si>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</si>
  <si>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</si>
  <si>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</si>
  <si>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</si>
  <si>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</si>
  <si>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</si>
  <si>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</si>
  <si>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</si>
  <si>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</si>
  <si>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</si>
  <si>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</si>
  <si>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</si>
  <si>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</si>
  <si>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</si>
  <si>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</si>
  <si>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</si>
  <si>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</si>
  <si>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</si>
  <si>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</si>
  <si>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</si>
  <si>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</si>
  <si>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</si>
  <si>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</si>
  <si>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</si>
  <si>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</si>
  <si>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</si>
  <si>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</si>
  <si>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</si>
  <si>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</si>
  <si>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</si>
  <si>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</si>
  <si>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</si>
  <si>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</si>
  <si>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</si>
  <si>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</si>
  <si>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</si>
  <si>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</si>
  <si>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</si>
  <si>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</si>
  <si>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</si>
  <si>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</si>
  <si>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</si>
  <si>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</si>
  <si>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</si>
  <si>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</si>
  <si>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</si>
  <si>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</si>
  <si>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</si>
  <si>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</si>
  <si>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</si>
  <si>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</si>
  <si>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</si>
  <si>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</si>
  <si>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</si>
  <si>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</si>
  <si>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</si>
  <si>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</si>
  <si>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</si>
  <si>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</si>
  <si>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</si>
  <si>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</si>
  <si>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</si>
  <si>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</si>
  <si>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</si>
  <si>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</si>
  <si>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</si>
  <si>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</si>
  <si>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</si>
  <si>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</si>
  <si>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</si>
  <si>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</si>
  <si>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</si>
  <si>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</si>
  <si>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</si>
  <si>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</si>
  <si>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</si>
  <si>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</si>
  <si>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</si>
  <si>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</si>
  <si>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</si>
  <si>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</si>
  <si>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</si>
  <si>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</si>
  <si>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</si>
  <si>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</si>
  <si>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</si>
  <si>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</si>
  <si>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</si>
  <si>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</si>
  <si>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</si>
  <si>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</si>
  <si>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</si>
  <si>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</si>
  <si>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</si>
  <si>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</si>
  <si>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</si>
  <si>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</si>
  <si>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</si>
  <si>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</si>
  <si>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</si>
  <si>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</si>
  <si>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</si>
  <si>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</si>
  <si>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</si>
  <si>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</si>
  <si>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</si>
  <si>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</si>
  <si>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</si>
  <si>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</si>
  <si>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</si>
  <si>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</si>
  <si>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</si>
  <si>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</si>
  <si>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</si>
  <si>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</si>
  <si>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</si>
  <si>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</si>
  <si>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</si>
  <si>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</si>
  <si>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</si>
  <si>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</si>
  <si>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</si>
  <si>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</si>
  <si>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</si>
  <si>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</si>
  <si>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</si>
  <si>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</si>
  <si>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</si>
  <si>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</si>
  <si>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</si>
  <si>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</si>
  <si>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</si>
  <si>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</si>
  <si>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</si>
  <si>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</si>
  <si>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</si>
  <si>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</si>
  <si>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</si>
  <si>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</si>
  <si>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</si>
  <si>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</si>
  <si>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</si>
  <si>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</si>
  <si>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</si>
  <si>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</si>
  <si>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</si>
  <si>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</si>
  <si>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</si>
  <si>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</si>
  <si>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</si>
  <si>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</si>
  <si>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</si>
  <si>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</si>
  <si>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</si>
  <si>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</si>
  <si>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</si>
  <si>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</si>
  <si>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</si>
  <si>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</si>
  <si>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</si>
  <si>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</si>
  <si>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</si>
  <si>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</si>
  <si>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</si>
  <si>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</si>
  <si>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</si>
  <si>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</si>
  <si>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</si>
  <si>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</si>
  <si>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</si>
  <si>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</si>
  <si>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</si>
  <si>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</si>
  <si>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</si>
  <si>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</si>
  <si>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</si>
  <si>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</si>
  <si>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</si>
  <si>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</si>
  <si>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</si>
  <si>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</si>
  <si>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</si>
  <si>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</si>
  <si>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</si>
  <si>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</si>
  <si>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</si>
  <si>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</si>
  <si>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</si>
  <si>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</si>
  <si>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</si>
  <si>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</si>
  <si>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</si>
  <si>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</si>
  <si>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</si>
  <si>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</si>
  <si>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</si>
  <si>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</si>
  <si>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</si>
  <si>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</si>
  <si>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</si>
  <si>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</si>
  <si>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</si>
  <si>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</si>
  <si>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</si>
  <si>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</si>
  <si>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</si>
  <si>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</si>
  <si>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</si>
  <si>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</si>
  <si>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</si>
  <si>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</si>
  <si>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</si>
  <si>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</si>
  <si>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</si>
  <si>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</si>
  <si>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</si>
  <si>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</si>
  <si>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</si>
  <si>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</si>
  <si>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</si>
  <si>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</si>
  <si>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</si>
  <si>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</si>
  <si>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</si>
  <si>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</si>
  <si>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</si>
  <si>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</si>
  <si>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</si>
  <si>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</si>
  <si>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</si>
  <si>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</si>
  <si>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</si>
  <si>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</si>
  <si>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</si>
  <si>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</si>
  <si>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</si>
  <si>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</si>
  <si>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</si>
  <si>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</si>
  <si>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</si>
  <si>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</si>
  <si>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</si>
  <si>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</si>
  <si>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</si>
  <si>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</si>
  <si>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</si>
  <si>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</si>
  <si>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</si>
  <si>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</si>
  <si>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</si>
  <si>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</si>
  <si>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</si>
  <si>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</si>
  <si>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</si>
  <si>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</si>
  <si>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</si>
  <si>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</si>
  <si>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</si>
  <si>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</si>
  <si>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</si>
  <si>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</si>
  <si>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</si>
  <si>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</si>
  <si>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</si>
  <si>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</si>
  <si>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</si>
  <si>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</si>
  <si>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</si>
  <si>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</si>
  <si>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</si>
  <si>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</si>
  <si>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</si>
  <si>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</si>
  <si>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</si>
  <si>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</si>
  <si>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</si>
  <si>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</si>
  <si>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</si>
  <si>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</si>
  <si>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</si>
  <si>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</si>
  <si>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</si>
  <si>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</si>
  <si>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</si>
  <si>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</si>
  <si>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</si>
  <si>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</si>
  <si>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</si>
  <si>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</si>
  <si>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</si>
  <si>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</si>
  <si>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</si>
  <si>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</si>
  <si>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</si>
  <si>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</si>
  <si>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</si>
  <si>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</si>
  <si>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</si>
  <si>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</si>
  <si>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</si>
  <si>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</si>
  <si>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</si>
  <si>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</si>
  <si>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</si>
  <si>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</si>
  <si>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</si>
  <si>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</si>
  <si>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</si>
  <si>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</si>
  <si>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</si>
  <si>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</si>
  <si>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</si>
  <si>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</si>
  <si>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</si>
  <si>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</si>
  <si>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</si>
  <si>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</si>
  <si>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</si>
  <si>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</si>
  <si>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</si>
  <si>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</si>
  <si>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</si>
  <si>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</si>
  <si>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</si>
  <si>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</si>
  <si>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</si>
  <si>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</si>
  <si>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</si>
  <si>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</si>
  <si>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</si>
  <si>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</si>
  <si>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</si>
  <si>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</si>
  <si>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</si>
  <si>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</si>
  <si>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</si>
  <si>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</si>
  <si>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</si>
  <si>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</si>
  <si>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</si>
  <si>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</si>
  <si>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</si>
  <si>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</si>
  <si>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</si>
  <si>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</si>
  <si>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</si>
  <si>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</si>
  <si>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</si>
  <si>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</si>
  <si>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</si>
  <si>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</si>
  <si>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</si>
  <si>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</si>
  <si>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</si>
  <si>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</si>
  <si>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</si>
  <si>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</si>
  <si>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</si>
  <si>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</si>
  <si>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</si>
  <si>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</si>
  <si>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</si>
  <si>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</si>
  <si>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</si>
  <si>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</si>
  <si>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</si>
  <si>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</si>
  <si>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</si>
  <si>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</si>
  <si>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</si>
  <si>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</si>
  <si>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</si>
  <si>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</si>
  <si>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</si>
  <si>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</si>
  <si>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</si>
  <si>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</si>
  <si>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</si>
  <si>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</si>
  <si>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</si>
  <si>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</si>
  <si>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</si>
  <si>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</si>
  <si>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</si>
  <si>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</si>
  <si>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</si>
  <si>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</si>
  <si>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</si>
  <si>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</si>
  <si>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</si>
  <si>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</si>
  <si>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</si>
  <si>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</si>
  <si>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</si>
  <si>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</si>
  <si>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</si>
  <si>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</si>
  <si>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</si>
  <si>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</si>
  <si>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</si>
  <si>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</si>
  <si>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</si>
  <si>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</si>
  <si>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</si>
  <si>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</si>
  <si>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</si>
  <si>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</si>
  <si>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</si>
  <si>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</si>
  <si>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</si>
  <si>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</si>
  <si>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</si>
  <si>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</si>
  <si>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</si>
  <si>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</si>
  <si>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</si>
  <si>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</si>
  <si>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</si>
  <si>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</si>
  <si>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</si>
  <si>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</si>
  <si>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</si>
  <si>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</si>
  <si>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</si>
  <si>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</si>
  <si>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</si>
  <si>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</si>
  <si>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</si>
  <si>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</si>
  <si>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</si>
  <si>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</si>
  <si>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</si>
  <si>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</si>
  <si>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</si>
  <si>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</si>
  <si>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</si>
  <si>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</si>
  <si>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</si>
  <si>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</si>
  <si>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</si>
  <si>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</si>
  <si>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</si>
  <si>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</si>
  <si>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</si>
  <si>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</si>
  <si>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</si>
  <si>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</si>
  <si>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</si>
  <si>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</si>
  <si>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</si>
  <si>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</si>
  <si>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</si>
  <si>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</si>
  <si>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</si>
  <si>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</si>
  <si>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</si>
  <si>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</si>
  <si>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</si>
  <si>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</si>
  <si>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</si>
  <si>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</si>
  <si>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</si>
  <si>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</si>
  <si>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</si>
  <si>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</si>
  <si>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</si>
  <si>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</si>
  <si>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</si>
  <si>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</si>
  <si>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</si>
  <si>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</si>
  <si>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</si>
  <si>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</si>
  <si>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</si>
  <si>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</si>
  <si>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</si>
  <si>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</si>
  <si>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</si>
  <si>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</si>
  <si>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</si>
  <si>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</si>
  <si>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</si>
  <si>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</si>
  <si>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</si>
  <si>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</si>
  <si>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</si>
  <si>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</si>
  <si>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</si>
  <si>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</si>
  <si>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</si>
  <si>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</si>
  <si>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</si>
  <si>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</si>
  <si>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</si>
  <si>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</si>
  <si>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</si>
  <si>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</si>
  <si>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</si>
  <si>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</si>
  <si>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</si>
  <si>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</si>
  <si>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</si>
  <si>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</si>
  <si>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</si>
  <si>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</si>
  <si>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</si>
  <si>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</si>
  <si>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</si>
  <si>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</si>
  <si>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</si>
  <si>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</si>
  <si>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</si>
  <si>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</si>
  <si>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</si>
  <si>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</si>
  <si>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</si>
  <si>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</si>
  <si>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</si>
  <si>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</si>
  <si>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</si>
  <si>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</si>
  <si>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</si>
  <si>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</si>
  <si>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</si>
  <si>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</si>
  <si>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</si>
  <si>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</si>
  <si>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</si>
  <si>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</si>
  <si>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</si>
  <si>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</si>
  <si>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</si>
  <si>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</si>
  <si>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</si>
  <si>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</si>
  <si>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</si>
  <si>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</si>
  <si>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</si>
  <si>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</si>
  <si>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</si>
  <si>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</si>
  <si>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</si>
  <si>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</si>
  <si>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</si>
  <si>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</si>
  <si>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</si>
  <si>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</si>
  <si>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</si>
  <si>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</si>
  <si>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</si>
  <si>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</si>
  <si>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</si>
  <si>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</si>
  <si>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</si>
  <si>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</si>
  <si>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</si>
  <si>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</si>
  <si>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</si>
  <si>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</si>
  <si>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</si>
  <si>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</si>
  <si>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</si>
  <si>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</si>
  <si>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</si>
  <si>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</si>
  <si>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</si>
  <si>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</si>
  <si>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</si>
  <si>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</si>
  <si>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</si>
  <si>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</si>
  <si>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</si>
  <si>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</si>
  <si>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</si>
  <si>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</si>
  <si>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</si>
  <si>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</si>
  <si>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</si>
  <si>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</si>
  <si>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</si>
  <si>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</si>
  <si>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</si>
  <si>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</si>
  <si>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</si>
  <si>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</si>
  <si>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</si>
  <si>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</si>
  <si>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</si>
  <si>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</si>
  <si>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</si>
  <si>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</si>
  <si>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</si>
  <si>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</si>
  <si>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</si>
  <si>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</si>
  <si>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</si>
  <si>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</si>
  <si>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</si>
  <si>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</si>
  <si>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</si>
  <si>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</si>
  <si>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</si>
  <si>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</si>
  <si>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</si>
  <si>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</si>
  <si>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</si>
  <si>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</si>
  <si>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</si>
  <si>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</si>
  <si>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</si>
  <si>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</si>
  <si>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</si>
  <si>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</si>
  <si>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</si>
  <si>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</si>
  <si>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</si>
  <si>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</si>
  <si>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</si>
  <si>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</si>
  <si>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</si>
  <si>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</si>
  <si>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</si>
  <si>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</si>
  <si>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</si>
  <si>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</si>
  <si>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</si>
  <si>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</si>
  <si>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</si>
  <si>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</si>
  <si>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</si>
  <si>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</si>
  <si>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</si>
  <si>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</si>
  <si>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</si>
  <si>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</si>
  <si>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</si>
  <si>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</si>
  <si>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</si>
  <si>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</si>
  <si>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</si>
  <si>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</si>
  <si>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</si>
  <si>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</si>
  <si>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</si>
  <si>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</si>
  <si>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</si>
  <si>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</si>
  <si>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</si>
  <si>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</si>
  <si>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</si>
  <si>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</si>
  <si>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</si>
  <si>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</si>
  <si>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</si>
  <si>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</si>
  <si>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</si>
  <si>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</si>
  <si>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</si>
  <si>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</si>
  <si>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</si>
  <si>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</si>
  <si>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</si>
  <si>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</si>
  <si>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</si>
  <si>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</si>
  <si>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</si>
  <si>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</si>
  <si>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</si>
  <si>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</si>
  <si>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</si>
  <si>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</si>
  <si>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</si>
  <si>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</si>
  <si>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</si>
  <si>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</si>
  <si>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</si>
  <si>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</si>
  <si>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</si>
  <si>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</si>
  <si>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</si>
  <si>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</si>
  <si>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</si>
  <si>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</si>
  <si>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</si>
  <si>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</si>
  <si>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</si>
  <si>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</si>
  <si>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</si>
  <si>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</si>
  <si>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</si>
  <si>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</si>
  <si>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</si>
  <si>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</si>
  <si>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</si>
  <si>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</si>
  <si>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</si>
  <si>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</si>
  <si>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</si>
  <si>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</si>
  <si>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</si>
  <si>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</si>
  <si>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</si>
  <si>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</si>
  <si>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</si>
  <si>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</si>
  <si>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</si>
  <si>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</si>
  <si>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</si>
  <si>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</si>
  <si>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</si>
  <si>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</si>
  <si>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</si>
  <si>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</si>
  <si>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</si>
  <si>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</si>
  <si>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</si>
  <si>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</si>
  <si>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</si>
  <si>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</si>
  <si>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</si>
  <si>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</si>
  <si>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</si>
  <si>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</si>
  <si>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</si>
  <si>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</si>
  <si>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</si>
  <si>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</si>
  <si>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</si>
  <si>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</si>
  <si>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</si>
  <si>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</si>
  <si>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</si>
  <si>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</si>
  <si>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</si>
  <si>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</si>
  <si>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</si>
  <si>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</si>
  <si>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</si>
  <si>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</si>
  <si>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</si>
  <si>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</si>
  <si>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</si>
  <si>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</si>
  <si>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</si>
  <si>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</si>
  <si>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</si>
  <si>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</si>
  <si>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</si>
  <si>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</si>
  <si>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</si>
  <si>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</si>
  <si>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</si>
  <si>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</si>
  <si>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</si>
  <si>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</si>
  <si>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</si>
  <si>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</si>
  <si>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</si>
  <si>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</si>
  <si>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</si>
  <si>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</si>
  <si>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</si>
  <si>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</si>
  <si>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</si>
  <si>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</si>
  <si>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</si>
  <si>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</si>
  <si>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</si>
  <si>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</si>
  <si>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</si>
  <si>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</si>
  <si>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</si>
  <si>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</si>
  <si>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</si>
  <si>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</si>
  <si>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</si>
  <si>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</si>
  <si>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</si>
  <si>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</si>
  <si>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</si>
  <si>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</si>
  <si>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</si>
  <si>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</si>
  <si>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</si>
  <si>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</si>
  <si>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</si>
  <si>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</si>
  <si>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</si>
  <si>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</si>
  <si>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</si>
  <si>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</si>
  <si>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</si>
  <si>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</si>
  <si>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</si>
  <si>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</si>
  <si>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</si>
  <si>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</si>
  <si>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</si>
  <si>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</si>
  <si>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</si>
  <si>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</si>
  <si>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</si>
  <si>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</si>
  <si>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</si>
  <si>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</si>
  <si>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</si>
  <si>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</si>
  <si>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</si>
  <si>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</si>
  <si>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</si>
  <si>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</si>
  <si>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</si>
  <si>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</si>
  <si>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</si>
  <si>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</si>
  <si>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</si>
  <si>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</si>
  <si>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</si>
  <si>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</si>
  <si>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</si>
  <si>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</si>
  <si>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</si>
  <si>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</si>
  <si>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</si>
  <si>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</si>
  <si>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</si>
  <si>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</si>
  <si>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</si>
  <si>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</si>
  <si>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</si>
  <si>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</si>
  <si>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</si>
  <si>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</si>
  <si>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</si>
  <si>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</si>
  <si>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</si>
  <si>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</si>
  <si>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</si>
  <si>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</si>
  <si>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</si>
  <si>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</si>
  <si>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</si>
  <si>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</si>
  <si>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</si>
  <si>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</si>
  <si>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</si>
  <si>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</si>
  <si>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</si>
  <si>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</si>
  <si>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</si>
  <si>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</si>
  <si>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</si>
  <si>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</si>
  <si>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</si>
  <si>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</si>
  <si>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</si>
  <si>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</si>
  <si>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</si>
  <si>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</si>
  <si>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</si>
  <si>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</si>
  <si>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</si>
  <si>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</si>
  <si>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</si>
  <si>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</si>
  <si>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</si>
  <si>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</si>
  <si>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</si>
  <si>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</si>
  <si>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</si>
  <si>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</si>
  <si>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</si>
  <si>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</si>
  <si>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</si>
  <si>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</si>
  <si>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</si>
  <si>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</si>
  <si>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</si>
  <si>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</si>
  <si>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</si>
  <si>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</si>
  <si>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</si>
  <si>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</si>
  <si>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</si>
  <si>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</si>
  <si>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</si>
  <si>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</si>
  <si>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</si>
  <si>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</si>
  <si>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</si>
  <si>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</si>
  <si>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</si>
  <si>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</si>
  <si>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</si>
  <si>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</si>
  <si>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</si>
  <si>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</si>
  <si>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</si>
  <si>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</si>
  <si>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</si>
  <si>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</si>
  <si>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</si>
  <si>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</si>
  <si>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</si>
  <si>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</si>
  <si>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</si>
  <si>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</si>
  <si>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</si>
  <si>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</si>
  <si>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</si>
  <si>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</si>
  <si>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</si>
  <si>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</si>
  <si>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</si>
  <si>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</si>
  <si>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</si>
  <si>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</si>
  <si>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</si>
  <si>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</si>
  <si>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</si>
  <si>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</si>
  <si>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</si>
  <si>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</si>
  <si>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</si>
  <si>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</si>
  <si>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</si>
  <si>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</si>
  <si>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</si>
  <si>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</si>
  <si>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</si>
  <si>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</si>
  <si>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</si>
  <si>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</si>
  <si>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</si>
  <si>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</si>
  <si>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</si>
  <si>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</si>
  <si>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</si>
  <si>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</si>
  <si>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</si>
  <si>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</si>
  <si>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</si>
  <si>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</si>
  <si>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</si>
  <si>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</si>
  <si>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</si>
  <si>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</si>
  <si>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</si>
  <si>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</si>
  <si>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</si>
  <si>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</si>
  <si>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</si>
  <si>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</si>
  <si>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</si>
  <si>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</si>
  <si>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</si>
  <si>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</si>
  <si>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</si>
  <si>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</si>
  <si>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</si>
  <si>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</si>
  <si>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</si>
  <si>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</si>
  <si>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</si>
  <si>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</si>
  <si>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</si>
  <si>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</si>
  <si>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</si>
  <si>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</si>
  <si>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</si>
  <si>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</si>
  <si>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</si>
  <si>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</si>
  <si>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</si>
  <si>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</si>
  <si>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</si>
  <si>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</si>
  <si>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</si>
  <si>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</si>
  <si>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</si>
  <si>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</si>
  <si>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</si>
  <si>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</si>
  <si>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</si>
  <si>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</si>
  <si>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</si>
  <si>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</si>
  <si>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</si>
  <si>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</si>
  <si>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</si>
  <si>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</si>
  <si>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</si>
  <si>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</si>
  <si>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</si>
  <si>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</si>
  <si>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</si>
  <si>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</si>
  <si>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</si>
  <si>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</si>
  <si>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</si>
  <si>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</si>
  <si>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</si>
  <si>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</si>
  <si>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</si>
  <si>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</si>
  <si>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</si>
  <si>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</si>
  <si>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</si>
  <si>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</si>
  <si>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</si>
  <si>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</si>
  <si>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</si>
  <si>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</si>
  <si>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</si>
  <si>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</si>
  <si>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</si>
  <si>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</si>
  <si>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</si>
  <si>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</si>
  <si>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</si>
  <si>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</si>
  <si>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</si>
  <si>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</si>
  <si>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</si>
  <si>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</si>
  <si>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</si>
  <si>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</si>
  <si>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</si>
  <si>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</si>
  <si>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</si>
  <si>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</si>
  <si>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</si>
  <si>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</si>
  <si>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</si>
  <si>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</si>
  <si>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</si>
  <si>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</si>
  <si>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</si>
  <si>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</si>
  <si>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</si>
  <si>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</si>
  <si>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</si>
  <si>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</si>
  <si>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</si>
  <si>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</si>
  <si>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</si>
  <si>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</si>
  <si>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</si>
  <si>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</si>
  <si>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</si>
  <si>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</si>
  <si>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</si>
  <si>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</si>
  <si>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</si>
  <si>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</si>
  <si>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</si>
  <si>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</si>
  <si>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</si>
  <si>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</si>
  <si>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</si>
  <si>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</si>
  <si>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</si>
  <si>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</si>
  <si>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</si>
  <si>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</si>
  <si>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</si>
  <si>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</si>
  <si>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</si>
  <si>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</si>
  <si>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</si>
  <si>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</si>
  <si>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</si>
  <si>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</si>
  <si>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</si>
  <si>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</si>
  <si>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</si>
  <si>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</si>
  <si>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</si>
  <si>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</si>
  <si>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</si>
  <si>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</si>
  <si>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</si>
  <si>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</si>
  <si>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</si>
  <si>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</si>
  <si>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</si>
  <si>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</si>
  <si>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</si>
  <si>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</si>
  <si>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</si>
  <si>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</si>
  <si>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</si>
  <si>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</si>
  <si>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</si>
  <si>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</si>
  <si>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</si>
  <si>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</si>
  <si>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</si>
  <si>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</si>
  <si>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</si>
  <si>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</si>
  <si>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</si>
  <si>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</si>
  <si>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</si>
  <si>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</si>
  <si>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</si>
  <si>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</si>
  <si>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</si>
  <si>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</si>
  <si>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</si>
  <si>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</si>
  <si>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</si>
  <si>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</si>
  <si>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</si>
  <si>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</si>
  <si>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</si>
  <si>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</si>
  <si>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</si>
  <si>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</si>
  <si>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</si>
  <si>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</si>
  <si>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</si>
  <si>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</si>
  <si>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</si>
  <si>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</si>
  <si>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</si>
  <si>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</si>
  <si>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</si>
  <si>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</si>
  <si>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</si>
  <si>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</si>
  <si>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</si>
  <si>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</si>
  <si>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</si>
  <si>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</si>
  <si>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</si>
  <si>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</si>
  <si>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</si>
  <si>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</si>
  <si>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</si>
  <si>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</si>
  <si>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</si>
  <si>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</si>
  <si>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</si>
  <si>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</si>
  <si>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</si>
  <si>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</si>
  <si>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</si>
  <si>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</si>
  <si>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</si>
  <si>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</si>
  <si>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</si>
  <si>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</si>
  <si>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</si>
  <si>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</si>
  <si>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</si>
  <si>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</si>
  <si>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</si>
  <si>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</si>
  <si>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</si>
  <si>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</si>
  <si>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</si>
  <si>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</si>
  <si>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</si>
  <si>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</si>
  <si>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</si>
  <si>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</si>
  <si>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</si>
  <si>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</si>
  <si>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</si>
  <si>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</si>
  <si>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</si>
  <si>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</si>
  <si>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</si>
  <si>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</si>
  <si>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</si>
  <si>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</si>
  <si>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</si>
  <si>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</si>
  <si>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</si>
  <si>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</si>
  <si>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</si>
  <si>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</si>
  <si>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</si>
  <si>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</si>
  <si>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</si>
  <si>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</si>
  <si>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</si>
  <si>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</si>
  <si>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</si>
  <si>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</si>
  <si>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</si>
  <si>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</si>
  <si>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</si>
  <si>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</si>
  <si>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</si>
  <si>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</si>
  <si>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</si>
  <si>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</si>
  <si>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</si>
  <si>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</si>
  <si>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</si>
  <si>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</si>
  <si>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</si>
  <si>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</si>
  <si>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</si>
  <si>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</si>
  <si>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</si>
  <si>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</si>
  <si>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</si>
  <si>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</si>
  <si>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</si>
  <si>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</si>
  <si>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</si>
  <si>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</si>
  <si>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</si>
  <si>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</si>
  <si>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</si>
  <si>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</si>
  <si>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</si>
  <si>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</si>
  <si>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</si>
  <si>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</si>
  <si>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</si>
  <si>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</si>
  <si>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</si>
  <si>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</si>
  <si>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</si>
  <si>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</si>
  <si>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</si>
  <si>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</si>
  <si>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</si>
  <si>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</si>
  <si>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</si>
  <si>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</si>
  <si>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</si>
  <si>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</si>
  <si>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</si>
  <si>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</si>
  <si>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</si>
  <si>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</si>
  <si>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</si>
  <si>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</si>
  <si>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</si>
  <si>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</si>
  <si>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</si>
  <si>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</si>
  <si>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</si>
  <si>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</si>
  <si>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</si>
  <si>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</si>
  <si>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</si>
  <si>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</si>
  <si>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</si>
  <si>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</si>
  <si>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</si>
  <si>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</si>
  <si>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</si>
  <si>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</si>
  <si>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</si>
  <si>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</si>
  <si>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</si>
  <si>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</si>
  <si>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</si>
  <si>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</si>
  <si>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</si>
  <si>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</si>
  <si>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</si>
  <si>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</si>
  <si>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</si>
  <si>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</si>
  <si>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</si>
  <si>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</si>
  <si>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</si>
  <si>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</si>
  <si>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</si>
  <si>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</si>
  <si>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</si>
  <si>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</si>
  <si>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</si>
  <si>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</si>
  <si>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</si>
  <si>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</si>
  <si>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</si>
  <si>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</si>
  <si>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</si>
  <si>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</si>
  <si>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</si>
  <si>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</si>
  <si>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</si>
  <si>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</si>
  <si>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</si>
  <si>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</si>
  <si>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</si>
  <si>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</si>
  <si>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</si>
  <si>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</si>
  <si>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</si>
  <si>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</si>
  <si>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</si>
  <si>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</si>
  <si>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</si>
  <si>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</si>
  <si>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</si>
  <si>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</si>
  <si>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</si>
  <si>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</si>
  <si>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</si>
  <si>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</si>
  <si>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</si>
  <si>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</si>
  <si>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</si>
  <si>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</si>
  <si>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</si>
  <si>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</si>
  <si>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</si>
  <si>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</si>
  <si>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</si>
  <si>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</si>
  <si>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</si>
  <si>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</si>
  <si>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</si>
  <si>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</si>
  <si>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</si>
  <si>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</si>
  <si>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</si>
  <si>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</si>
  <si>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</si>
  <si>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</si>
  <si>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</si>
  <si>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</si>
  <si>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</si>
  <si>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</si>
  <si>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</si>
  <si>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</si>
  <si>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</si>
  <si>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</si>
  <si>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</si>
  <si>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</si>
  <si>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</si>
  <si>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</si>
  <si>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</si>
  <si>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</si>
  <si>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</si>
  <si>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</si>
  <si>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</si>
  <si>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</si>
  <si>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</si>
  <si>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</si>
  <si>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</si>
  <si>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</si>
  <si>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</si>
  <si>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</si>
  <si>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</si>
  <si>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</si>
  <si>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</si>
  <si>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</si>
  <si>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</si>
  <si>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</si>
  <si>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</si>
  <si>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</si>
  <si>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</si>
  <si>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</si>
  <si>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</si>
  <si>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</si>
  <si>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</si>
  <si>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</si>
  <si>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</si>
  <si>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</si>
  <si>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</si>
  <si>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</si>
  <si>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</si>
  <si>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</si>
  <si>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</si>
  <si>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</si>
  <si>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</si>
  <si>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</si>
  <si>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</si>
  <si>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</si>
  <si>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</si>
  <si>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</si>
  <si>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</si>
  <si>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</si>
  <si>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</si>
  <si>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</si>
  <si>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</si>
  <si>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</si>
  <si>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</si>
  <si>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</si>
  <si>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</si>
  <si>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</si>
  <si>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</si>
  <si>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</si>
  <si>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</si>
  <si>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</si>
  <si>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</si>
  <si>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</si>
  <si>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</si>
  <si>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</si>
  <si>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</si>
  <si>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</si>
  <si>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</si>
  <si>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</si>
  <si>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</si>
  <si>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</si>
  <si>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</si>
  <si>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</si>
  <si>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</si>
  <si>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</si>
  <si>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</si>
  <si>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</si>
  <si>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</si>
  <si>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</si>
  <si>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</si>
  <si>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</si>
  <si>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</si>
  <si>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</si>
  <si>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</si>
  <si>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</si>
  <si>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</si>
  <si>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</si>
  <si>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</si>
  <si>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</si>
  <si>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</si>
  <si>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</si>
  <si>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</si>
  <si>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</si>
  <si>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</si>
  <si>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</si>
  <si>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</si>
  <si>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</si>
  <si>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</si>
  <si>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</si>
  <si>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</si>
  <si>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</si>
  <si>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</si>
  <si>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</si>
  <si>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</si>
  <si>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</si>
  <si>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</si>
  <si>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</si>
  <si>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</si>
  <si>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</si>
  <si>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</si>
  <si>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</si>
  <si>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</si>
  <si>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</si>
  <si>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</si>
  <si>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</si>
  <si>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</si>
  <si>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</si>
  <si>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</si>
  <si>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</si>
  <si>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</si>
  <si>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</si>
  <si>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</si>
  <si>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</si>
  <si>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</si>
  <si>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</si>
  <si>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</si>
  <si>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</si>
  <si>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</si>
  <si>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</si>
  <si>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</si>
  <si>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</si>
  <si>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</si>
  <si>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</si>
  <si>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</si>
  <si>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</si>
  <si>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</si>
  <si>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</si>
  <si>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</si>
  <si>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</si>
  <si>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</si>
  <si>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</si>
  <si>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</si>
  <si>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</si>
  <si>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</si>
  <si>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</si>
  <si>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</si>
  <si>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</si>
  <si>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</si>
  <si>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</si>
  <si>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</si>
  <si>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</si>
  <si>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</si>
  <si>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</si>
  <si>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</si>
  <si>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</si>
  <si>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</si>
  <si>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</si>
  <si>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</si>
  <si>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</si>
  <si>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</si>
  <si>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</si>
  <si>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</si>
  <si>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</si>
  <si>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</si>
  <si>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</si>
  <si>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</si>
  <si>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</si>
  <si>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</si>
  <si>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</si>
  <si>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</si>
  <si>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</si>
  <si>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</si>
  <si>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</si>
  <si>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</si>
  <si>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</si>
  <si>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</si>
  <si>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</si>
  <si>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</si>
  <si>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</si>
  <si>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</si>
  <si>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</si>
  <si>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</si>
  <si>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</si>
  <si>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</si>
  <si>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</si>
  <si>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</si>
  <si>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</si>
  <si>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</si>
  <si>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</si>
  <si>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</si>
  <si>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</si>
  <si>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</si>
  <si>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</si>
  <si>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</si>
  <si>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</si>
  <si>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</si>
  <si>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</si>
  <si>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</si>
  <si>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</si>
  <si>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</si>
  <si>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</si>
  <si>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</si>
  <si>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</si>
  <si>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</si>
  <si>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</si>
  <si>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</si>
  <si>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</si>
  <si>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</si>
  <si>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</si>
  <si>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</si>
  <si>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</si>
  <si>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</si>
  <si>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</si>
  <si>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</si>
  <si>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</si>
  <si>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</si>
  <si>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</si>
  <si>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</si>
  <si>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</si>
  <si>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</si>
  <si>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</si>
  <si>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</si>
  <si>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</si>
  <si>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</si>
  <si>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</si>
  <si>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</si>
  <si>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</si>
  <si>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</si>
  <si>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</si>
  <si>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</si>
  <si>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</si>
  <si>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</si>
  <si>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</si>
  <si>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</si>
  <si>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</si>
  <si>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</si>
  <si>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</si>
  <si>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</si>
  <si>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</si>
  <si>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</si>
  <si>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</si>
  <si>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</si>
  <si>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</si>
  <si>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</si>
  <si>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</si>
  <si>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</si>
  <si>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</si>
  <si>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</si>
  <si>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</si>
  <si>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</si>
  <si>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</si>
  <si>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</si>
  <si>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</si>
  <si>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</si>
  <si>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</si>
  <si>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</si>
  <si>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</si>
  <si>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</si>
  <si>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</si>
  <si>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</si>
  <si>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</si>
  <si>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</si>
  <si>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</si>
  <si>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</si>
  <si>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</si>
  <si>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</si>
  <si>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</si>
  <si>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</si>
  <si>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</si>
  <si>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</si>
  <si>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</si>
  <si>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</si>
  <si>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</si>
  <si>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</si>
  <si>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</si>
  <si>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</si>
  <si>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</si>
  <si>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</si>
  <si>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</si>
  <si>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</si>
  <si>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</si>
  <si>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</si>
  <si>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</si>
  <si>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</si>
  <si>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</si>
  <si>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</si>
  <si>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</si>
  <si>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</si>
  <si>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</si>
  <si>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</si>
  <si>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</si>
  <si>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</si>
  <si>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</si>
  <si>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</si>
  <si>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</si>
  <si>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</si>
  <si>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</si>
  <si>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</si>
  <si>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</si>
  <si>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</si>
  <si>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</si>
  <si>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</si>
  <si>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</si>
  <si>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</si>
  <si>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</si>
  <si>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</si>
  <si>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</si>
  <si>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</si>
  <si>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</si>
  <si>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</si>
  <si>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</si>
  <si>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</si>
  <si>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</si>
  <si>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</si>
  <si>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</si>
  <si>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</si>
  <si>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</si>
  <si>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</si>
  <si>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</si>
  <si>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</si>
  <si>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</si>
  <si>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</si>
  <si>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</si>
  <si>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</si>
  <si>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</si>
  <si>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</si>
  <si>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</si>
  <si>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</si>
  <si>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</si>
  <si>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</si>
  <si>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</si>
  <si>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</si>
  <si>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</si>
  <si>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</si>
  <si>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</si>
  <si>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</si>
  <si>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</si>
  <si>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</si>
  <si>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</si>
  <si>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</si>
  <si>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</si>
  <si>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</si>
  <si>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</si>
  <si>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</si>
  <si>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</si>
  <si>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</si>
  <si>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</si>
  <si>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</si>
  <si>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</si>
  <si>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</si>
  <si>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</si>
  <si>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</si>
  <si>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</si>
  <si>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</si>
  <si>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</si>
  <si>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</si>
  <si>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</si>
  <si>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</si>
  <si>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</si>
  <si>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</si>
  <si>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</si>
  <si>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</si>
  <si>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</si>
  <si>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</si>
  <si>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</si>
  <si>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</si>
  <si>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</si>
  <si>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</si>
  <si>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</si>
  <si>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</si>
  <si>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</si>
  <si>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</si>
  <si>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</si>
  <si>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</si>
  <si>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</si>
  <si>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</si>
  <si>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</si>
  <si>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</si>
  <si>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</si>
  <si>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</si>
  <si>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</si>
  <si>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</si>
  <si>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</si>
  <si>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</si>
  <si>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</si>
  <si>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</si>
  <si>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</si>
  <si>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</si>
  <si>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</si>
  <si>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</si>
  <si>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</si>
  <si>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</si>
  <si>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</si>
  <si>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</si>
  <si>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</si>
  <si>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</si>
  <si>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</si>
  <si>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</si>
  <si>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</si>
  <si>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</si>
  <si>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</si>
  <si>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</si>
  <si>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</si>
  <si>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</si>
  <si>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</si>
  <si>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</si>
  <si>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</si>
  <si>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</si>
  <si>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</si>
  <si>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</si>
  <si>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</si>
  <si>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</si>
  <si>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</si>
  <si>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</si>
  <si>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</si>
  <si>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</si>
  <si>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</si>
  <si>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</si>
  <si>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</si>
  <si>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</si>
  <si>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</si>
  <si>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</si>
  <si>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</si>
  <si>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</si>
  <si>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</si>
  <si>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</si>
  <si>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</si>
  <si>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</si>
  <si>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</si>
  <si>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</si>
  <si>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</si>
  <si>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</si>
  <si>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</si>
  <si>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</si>
  <si>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</si>
  <si>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</si>
  <si>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</si>
  <si>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</si>
  <si>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</si>
  <si>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</si>
  <si>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</si>
  <si>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</si>
  <si>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</si>
  <si>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</si>
  <si>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</si>
  <si>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</si>
  <si>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</si>
  <si>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</si>
  <si>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</si>
  <si>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</si>
  <si>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</si>
  <si>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</si>
  <si>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</si>
  <si>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</si>
  <si>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</si>
  <si>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</si>
  <si>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</si>
  <si>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</si>
  <si>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</si>
  <si>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</si>
  <si>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</si>
  <si>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</si>
  <si>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</si>
  <si>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</si>
  <si>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</si>
  <si>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</si>
  <si>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</si>
  <si>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</si>
  <si>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</si>
  <si>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</si>
  <si>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</si>
  <si>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</si>
  <si>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</si>
  <si>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</si>
  <si>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</si>
  <si>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</si>
  <si>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</si>
  <si>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</si>
  <si>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</si>
  <si>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</si>
  <si>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</si>
  <si>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</si>
  <si>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</si>
  <si>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</si>
  <si>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</si>
  <si>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</si>
  <si>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</si>
  <si>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</si>
  <si>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</si>
  <si>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</si>
  <si>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</si>
  <si>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</si>
  <si>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</si>
  <si>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</si>
  <si>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</si>
  <si>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</si>
  <si>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</si>
  <si>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</si>
  <si>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</si>
  <si>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</si>
  <si>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</si>
  <si>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</si>
  <si>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</si>
  <si>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</si>
  <si>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</si>
  <si>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</si>
  <si>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</si>
  <si>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</si>
  <si>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</si>
  <si>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</si>
  <si>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</si>
  <si>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</si>
  <si>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</si>
  <si>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</si>
  <si>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</si>
  <si>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</si>
  <si>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</si>
  <si>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</si>
  <si>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</si>
  <si>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</si>
  <si>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</si>
  <si>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</si>
  <si>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</si>
  <si>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</si>
  <si>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</si>
  <si>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</si>
  <si>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</si>
  <si>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</si>
  <si>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</si>
  <si>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</si>
  <si>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</si>
  <si>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</si>
  <si>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</si>
  <si>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</si>
  <si>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</si>
  <si>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</si>
  <si>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</si>
  <si>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</si>
  <si>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</si>
  <si>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</si>
  <si>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</si>
  <si>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</si>
  <si>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</si>
  <si>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</si>
  <si>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</si>
  <si>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</si>
  <si>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</si>
  <si>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</si>
  <si>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</si>
  <si>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</si>
  <si>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</si>
  <si>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</si>
  <si>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</si>
  <si>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</si>
  <si>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</si>
  <si>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</si>
  <si>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</si>
  <si>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</si>
  <si>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</si>
  <si>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</si>
  <si>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</si>
  <si>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</si>
  <si>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</si>
  <si>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</si>
  <si>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</si>
  <si>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</si>
  <si>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</si>
  <si>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</si>
  <si>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</si>
  <si>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</si>
  <si>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</si>
  <si>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</si>
  <si>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</si>
  <si>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</si>
  <si>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</si>
  <si>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</si>
  <si>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</si>
  <si>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</si>
  <si>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</si>
  <si>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</si>
  <si>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</si>
  <si>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</si>
  <si>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</si>
  <si>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</si>
  <si>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</si>
  <si>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</si>
  <si>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</si>
  <si>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</si>
  <si>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</si>
  <si>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</si>
  <si>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</si>
  <si>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</si>
  <si>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</si>
  <si>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</si>
  <si>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</si>
  <si>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</si>
  <si>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</si>
  <si>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</si>
  <si>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</si>
  <si>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</si>
  <si>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</si>
  <si>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</si>
  <si>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</si>
  <si>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</si>
  <si>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</si>
  <si>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</si>
  <si>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</si>
  <si>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</si>
  <si>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</si>
  <si>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</si>
  <si>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</si>
  <si>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</si>
  <si>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</si>
  <si>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</si>
  <si>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</si>
  <si>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</si>
  <si>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</si>
  <si>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</si>
  <si>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</si>
  <si>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</si>
  <si>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</si>
  <si>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</si>
  <si>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</si>
  <si>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</si>
  <si>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</si>
  <si>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</si>
  <si>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</si>
  <si>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</si>
  <si>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</si>
  <si>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</si>
  <si>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</si>
  <si>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</si>
  <si>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</si>
  <si>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</si>
  <si>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</si>
  <si>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</si>
  <si>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</si>
  <si>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</si>
  <si>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</si>
  <si>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</si>
  <si>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</si>
  <si>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</si>
  <si>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</si>
  <si>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</si>
  <si>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</si>
  <si>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</si>
  <si>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</si>
  <si>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</si>
  <si>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</si>
  <si>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</si>
  <si>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</si>
  <si>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</si>
  <si>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</si>
  <si>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</si>
  <si>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</si>
  <si>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</si>
  <si>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</si>
  <si>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</si>
  <si>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</si>
  <si>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</si>
  <si>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</si>
  <si>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</si>
  <si>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</si>
  <si>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</si>
  <si>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</si>
  <si>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</si>
  <si>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</si>
  <si>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</si>
  <si>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</si>
  <si>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</si>
  <si>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</si>
  <si>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</si>
  <si>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</si>
  <si>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</si>
  <si>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</si>
  <si>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</si>
  <si>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</si>
  <si>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</si>
  <si>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</si>
  <si>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</si>
  <si>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</si>
  <si>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</si>
  <si>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</si>
  <si>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</si>
  <si>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</si>
  <si>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</si>
  <si>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</si>
  <si>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</si>
  <si>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</si>
  <si>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</si>
  <si>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</si>
  <si>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</si>
  <si>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</si>
  <si>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</si>
  <si>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</si>
  <si>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</si>
  <si>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</si>
  <si>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</si>
  <si>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</si>
  <si>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</si>
  <si>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</si>
  <si>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</si>
  <si>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</si>
  <si>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</si>
  <si>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</si>
  <si>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</si>
  <si>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</si>
  <si>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</si>
  <si>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</si>
  <si>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</si>
  <si>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</si>
  <si>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</si>
  <si>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</si>
  <si>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</si>
  <si>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</si>
  <si>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</si>
  <si>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</si>
  <si>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</si>
  <si>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</si>
  <si>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</si>
  <si>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</si>
  <si>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</si>
  <si>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</si>
  <si>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</si>
  <si>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</si>
  <si>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</si>
  <si>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</si>
  <si>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</si>
  <si>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</si>
  <si>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</si>
  <si>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</si>
  <si>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</si>
  <si>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</si>
  <si>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</si>
  <si>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</si>
  <si>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</si>
  <si>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</si>
  <si>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</si>
  <si>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</si>
  <si>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</si>
  <si>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</si>
  <si>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</si>
  <si>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</si>
  <si>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</si>
  <si>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</si>
  <si>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</si>
  <si>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</si>
  <si>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</si>
  <si>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</si>
  <si>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</si>
  <si>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</si>
  <si>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</si>
  <si>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</si>
  <si>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</si>
  <si>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</si>
  <si>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</si>
  <si>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</si>
  <si>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</si>
  <si>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</si>
  <si>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</si>
  <si>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</si>
  <si>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</si>
  <si>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</si>
  <si>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</si>
  <si>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</si>
  <si>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</si>
  <si>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</si>
  <si>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</si>
  <si>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</si>
  <si>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</si>
  <si>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</si>
  <si>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</si>
  <si>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</si>
  <si>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</si>
  <si>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</si>
  <si>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</si>
  <si>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</si>
  <si>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</si>
  <si>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</si>
  <si>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</si>
  <si>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</si>
  <si>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</si>
  <si>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</si>
  <si>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</si>
  <si>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</si>
  <si>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</si>
  <si>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</si>
  <si>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</si>
  <si>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</si>
  <si>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</si>
  <si>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</si>
  <si>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</si>
  <si>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</si>
  <si>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</si>
  <si>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</si>
  <si>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</si>
  <si>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</si>
  <si>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</si>
  <si>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</si>
  <si>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</si>
  <si>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</si>
  <si>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</si>
  <si>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</si>
  <si>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</si>
  <si>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</si>
  <si>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</si>
  <si>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</si>
  <si>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</si>
  <si>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</si>
  <si>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</si>
  <si>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</si>
  <si>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</si>
  <si>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</si>
  <si>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</si>
  <si>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</si>
  <si>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</si>
  <si>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</si>
  <si>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</si>
  <si>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</si>
  <si>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</si>
  <si>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</si>
  <si>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</si>
  <si>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</si>
  <si>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</si>
  <si>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</si>
  <si>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</si>
  <si>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</si>
  <si>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</si>
  <si>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</si>
  <si>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</si>
  <si>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</si>
  <si>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</si>
  <si>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</si>
  <si>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</si>
  <si>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</si>
  <si>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</si>
  <si>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</si>
  <si>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</si>
  <si>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</si>
  <si>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</si>
  <si>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</si>
  <si>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</si>
  <si>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</si>
  <si>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</si>
  <si>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</si>
  <si>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</si>
  <si>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</si>
  <si>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</si>
  <si>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</si>
  <si>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</si>
  <si>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</si>
  <si>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</si>
  <si>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</si>
  <si>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</si>
  <si>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</si>
  <si>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</si>
  <si>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</si>
  <si>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</si>
  <si>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</si>
  <si>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</si>
  <si>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</si>
  <si>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</si>
  <si>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</si>
  <si>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</si>
  <si>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</si>
  <si>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</si>
  <si>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</si>
  <si>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</si>
  <si>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</si>
  <si>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</si>
  <si>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</si>
  <si>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</si>
  <si>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</si>
  <si>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</si>
  <si>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</si>
  <si>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</si>
  <si>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</si>
  <si>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</si>
  <si>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</si>
  <si>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</si>
  <si>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</si>
  <si>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</si>
  <si>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</si>
  <si>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</si>
  <si>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</si>
  <si>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</si>
  <si>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</si>
  <si>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</si>
  <si>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</si>
  <si>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</si>
  <si>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</si>
  <si>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</si>
  <si>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</si>
  <si>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</si>
  <si>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</si>
  <si>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</si>
  <si>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</si>
  <si>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</si>
  <si>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</si>
  <si>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</si>
  <si>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</si>
  <si>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</si>
  <si>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</si>
  <si>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</si>
  <si>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</si>
  <si>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</si>
  <si>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</si>
  <si>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</si>
  <si>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</si>
  <si>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</si>
  <si>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</si>
  <si>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</si>
  <si>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</si>
  <si>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</si>
  <si>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</si>
  <si>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</si>
  <si>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</si>
  <si>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</si>
  <si>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</si>
  <si>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</si>
  <si>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</si>
  <si>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</si>
  <si>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</si>
  <si>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</si>
  <si>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</si>
  <si>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</si>
  <si>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</si>
  <si>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</si>
  <si>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</si>
  <si>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</si>
  <si>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</si>
  <si>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</si>
  <si>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</si>
  <si>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</si>
  <si>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</si>
  <si>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</si>
  <si>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</si>
  <si>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</si>
  <si>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</si>
  <si>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</si>
  <si>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</si>
  <si>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</si>
  <si>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</si>
  <si>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</si>
  <si>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</si>
  <si>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</si>
  <si>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</si>
  <si>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</si>
  <si>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</si>
  <si>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</si>
  <si>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</si>
  <si>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</si>
  <si>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</si>
  <si>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</si>
  <si>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</si>
  <si>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</si>
  <si>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</si>
  <si>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</si>
  <si>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</si>
  <si>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</si>
  <si>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</si>
  <si>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</si>
  <si>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</si>
  <si>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</si>
  <si>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</si>
  <si>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</si>
  <si>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</si>
  <si>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</si>
  <si>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</si>
  <si>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</si>
  <si>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</si>
  <si>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</si>
  <si>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</si>
  <si>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</si>
  <si>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</si>
  <si>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</si>
  <si>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</si>
  <si>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</si>
  <si>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</si>
  <si>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</si>
  <si>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</si>
  <si>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</si>
  <si>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</si>
  <si>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</si>
  <si>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</si>
  <si>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</si>
  <si>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</si>
  <si>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</si>
  <si>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</si>
  <si>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</si>
  <si>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</si>
  <si>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</si>
  <si>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</si>
  <si>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</si>
  <si>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</si>
  <si>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</si>
  <si>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</si>
  <si>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</si>
  <si>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</si>
  <si>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</si>
  <si>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</si>
  <si>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</si>
  <si>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</si>
  <si>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</si>
  <si>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</si>
  <si>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</si>
  <si>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</si>
  <si>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</si>
  <si>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</si>
  <si>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</si>
  <si>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</si>
  <si>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</si>
  <si>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</si>
  <si>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</si>
  <si>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</si>
  <si>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</si>
  <si>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</si>
  <si>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</si>
  <si>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</si>
  <si>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</si>
  <si>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</si>
  <si>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</si>
  <si>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</si>
  <si>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</si>
  <si>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</si>
  <si>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</si>
  <si>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</si>
  <si>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</si>
  <si>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</si>
  <si>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</si>
  <si>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</si>
  <si>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</si>
  <si>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</si>
  <si>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</si>
  <si>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</si>
  <si>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</si>
  <si>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</si>
  <si>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</si>
  <si>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</si>
  <si>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</si>
  <si>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</si>
  <si>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</si>
  <si>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</si>
  <si>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</si>
  <si>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</si>
  <si>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</si>
  <si>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</si>
  <si>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</si>
  <si>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</si>
  <si>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</si>
  <si>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</si>
  <si>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</si>
  <si>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</si>
  <si>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</si>
  <si>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</si>
  <si>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</si>
  <si>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</si>
  <si>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</si>
  <si>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</si>
  <si>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</si>
  <si>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</si>
  <si>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</si>
  <si>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</si>
  <si>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</si>
  <si>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</si>
  <si>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</si>
  <si>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</si>
  <si>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</si>
  <si>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</si>
  <si>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</si>
  <si>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</si>
  <si>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</si>
  <si>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</si>
  <si>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</si>
  <si>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</si>
  <si>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</si>
  <si>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</si>
  <si>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</si>
  <si>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</si>
  <si>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</si>
  <si>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</si>
  <si>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</si>
  <si>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</si>
  <si>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</si>
  <si>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</si>
  <si>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</si>
  <si>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</si>
  <si>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</si>
  <si>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</si>
  <si>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</si>
  <si>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</si>
  <si>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</si>
  <si>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</si>
  <si>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</si>
  <si>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</si>
  <si>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</si>
  <si>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</si>
  <si>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</si>
  <si>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</si>
  <si>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</si>
  <si>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</si>
  <si>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</si>
  <si>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</si>
  <si>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</si>
  <si>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</si>
  <si>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</si>
  <si>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</si>
  <si>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</si>
  <si>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</si>
  <si>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</si>
  <si>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</si>
  <si>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</si>
  <si>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</si>
  <si>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</si>
  <si>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</si>
  <si>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</si>
  <si>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</si>
  <si>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</si>
  <si>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</si>
  <si>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</si>
  <si>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</si>
  <si>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</si>
  <si>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</si>
  <si>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</si>
  <si>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</si>
  <si>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</si>
  <si>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</si>
  <si>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</si>
  <si>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</si>
  <si>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</si>
  <si>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</si>
  <si>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</si>
  <si>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</si>
  <si>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</si>
  <si>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</si>
  <si>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</si>
  <si>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</si>
  <si>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</si>
  <si>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</si>
  <si>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</si>
  <si>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</si>
  <si>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</si>
  <si>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</si>
  <si>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</si>
  <si>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</si>
  <si>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</si>
  <si>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</si>
  <si>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</si>
  <si>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</si>
  <si>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</si>
  <si>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</si>
  <si>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</si>
  <si>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</si>
  <si>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</si>
  <si>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</si>
  <si>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</si>
  <si>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</si>
  <si>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</si>
  <si>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</si>
  <si>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</si>
  <si>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</si>
  <si>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</si>
  <si>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</si>
  <si>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</si>
  <si>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</si>
  <si>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</si>
  <si>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</si>
  <si>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</si>
  <si>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</si>
  <si>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</si>
  <si>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</si>
  <si>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</si>
  <si>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</si>
  <si>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</si>
  <si>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</si>
  <si>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</si>
  <si>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</si>
  <si>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</si>
  <si>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</si>
  <si>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</si>
  <si>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</si>
  <si>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</si>
  <si>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</si>
  <si>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</si>
  <si>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</si>
  <si>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</si>
  <si>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</si>
  <si>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</si>
  <si>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</si>
  <si>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</si>
  <si>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</si>
  <si>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</si>
  <si>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</si>
  <si>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</si>
  <si>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</si>
  <si>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</si>
  <si>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</si>
  <si>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</si>
  <si>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</si>
  <si>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</si>
  <si>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</si>
  <si>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</si>
  <si>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</si>
  <si>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</si>
  <si>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</si>
  <si>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</si>
  <si>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</si>
  <si>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</si>
  <si>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</si>
  <si>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</si>
  <si>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</si>
  <si>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</si>
  <si>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</si>
  <si>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</si>
  <si>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</si>
  <si>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</si>
  <si>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</si>
  <si>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</si>
  <si>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</si>
  <si>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</si>
  <si>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</si>
  <si>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</si>
  <si>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</si>
  <si>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</si>
  <si>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</si>
  <si>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</si>
  <si>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</si>
  <si>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</si>
  <si>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</si>
  <si>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</si>
  <si>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</si>
  <si>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</si>
  <si>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</si>
  <si>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</si>
  <si>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</si>
  <si>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</si>
  <si>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</si>
  <si>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</si>
  <si>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</si>
  <si>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</si>
  <si>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</si>
  <si>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</si>
  <si>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</si>
  <si>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</si>
  <si>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</si>
  <si>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</si>
  <si>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</si>
  <si>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</si>
  <si>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</si>
  <si>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</si>
  <si>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</si>
  <si>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</si>
  <si>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</si>
  <si>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</si>
  <si>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</si>
  <si>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</si>
  <si>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</si>
  <si>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</si>
  <si>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</si>
  <si>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</si>
  <si>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</si>
  <si>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</si>
  <si>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</si>
  <si>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</si>
  <si>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</si>
  <si>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</si>
  <si>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</si>
  <si>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</si>
  <si>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</si>
  <si>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</si>
  <si>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</si>
  <si>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</si>
  <si>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</si>
  <si>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</si>
  <si>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</si>
  <si>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</si>
  <si>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</si>
  <si>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</si>
  <si>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</si>
  <si>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</si>
  <si>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</si>
  <si>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</si>
  <si>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</si>
  <si>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</si>
  <si>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</si>
  <si>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</si>
  <si>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</si>
  <si>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</si>
  <si>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</si>
  <si>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</si>
  <si>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</si>
  <si>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</si>
  <si>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</si>
  <si>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</si>
  <si>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</si>
  <si>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</si>
  <si>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</si>
  <si>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</si>
  <si>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</si>
  <si>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</si>
  <si>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</si>
  <si>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</si>
  <si>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</si>
  <si>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</si>
  <si>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</si>
  <si>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</si>
  <si>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</si>
  <si>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</si>
  <si>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</si>
  <si>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</si>
  <si>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</si>
  <si>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</si>
  <si>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</si>
  <si>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</si>
  <si>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</si>
  <si>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</si>
  <si>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</si>
  <si>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</si>
  <si>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</si>
  <si>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</si>
  <si>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</si>
  <si>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</si>
  <si>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</si>
  <si>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</si>
  <si>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</si>
  <si>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</si>
  <si>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</si>
  <si>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</si>
  <si>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</si>
  <si>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</si>
  <si>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</si>
  <si>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</si>
  <si>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</si>
  <si>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</si>
  <si>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</si>
  <si>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</si>
  <si>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</si>
  <si>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</si>
  <si>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</si>
  <si>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</si>
  <si>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</si>
  <si>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</si>
  <si>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</si>
  <si>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</si>
  <si>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</si>
  <si>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</si>
  <si>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</si>
  <si>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</si>
  <si>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</si>
  <si>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</si>
  <si>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</si>
  <si>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</si>
  <si>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</si>
  <si>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</si>
  <si>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</si>
  <si>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</si>
  <si>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</si>
  <si>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</si>
  <si>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</si>
  <si>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</si>
  <si>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</si>
  <si>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</si>
  <si>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</si>
  <si>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</si>
  <si>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</si>
  <si>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</si>
  <si>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</si>
  <si>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</si>
  <si>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</si>
  <si>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</si>
  <si>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</si>
  <si>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</si>
  <si>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</si>
  <si>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</si>
  <si>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</si>
  <si>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</si>
  <si>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</si>
  <si>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</si>
  <si>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</si>
  <si>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</si>
  <si>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</si>
  <si>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</si>
  <si>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</si>
  <si>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</si>
  <si>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</si>
  <si>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</si>
  <si>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</si>
  <si>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</si>
  <si>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</si>
  <si>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</si>
  <si>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</si>
  <si>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</si>
  <si>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</si>
  <si>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</si>
  <si>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</si>
  <si>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</si>
  <si>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</si>
  <si>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</si>
  <si>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</si>
  <si>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</si>
  <si>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</si>
  <si>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</si>
  <si>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</si>
  <si>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</si>
  <si>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</si>
  <si>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</si>
  <si>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</si>
  <si>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</si>
  <si>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</si>
  <si>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</si>
  <si>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</si>
  <si>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</si>
  <si>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</si>
  <si>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</si>
  <si>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</si>
  <si>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</si>
  <si>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</si>
  <si>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</si>
  <si>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</si>
  <si>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</si>
  <si>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</si>
  <si>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</si>
  <si>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</si>
  <si>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</si>
  <si>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</si>
  <si>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</si>
  <si>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</si>
  <si>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</si>
  <si>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</si>
  <si>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</si>
  <si>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</si>
  <si>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</si>
  <si>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</si>
  <si>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</si>
  <si>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</si>
  <si>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</si>
  <si>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</si>
  <si>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</si>
  <si>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</si>
  <si>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</si>
  <si>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</si>
  <si>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</si>
  <si>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</si>
  <si>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</si>
  <si>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</si>
  <si>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</si>
  <si>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</si>
  <si>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</si>
  <si>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</si>
  <si>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</si>
  <si>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</si>
  <si>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</si>
  <si>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</si>
  <si>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</si>
  <si>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</si>
  <si>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</si>
  <si>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</si>
  <si>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</si>
  <si>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</si>
  <si>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</si>
  <si>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</si>
  <si>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</si>
  <si>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</si>
  <si>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</si>
  <si>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</si>
  <si>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</si>
  <si>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</si>
  <si>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</si>
  <si>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</si>
  <si>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</si>
  <si>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</si>
  <si>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</si>
  <si>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</si>
  <si>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</si>
  <si>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</si>
  <si>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</si>
  <si>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</si>
  <si>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</si>
  <si>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</si>
  <si>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</si>
  <si>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</si>
  <si>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</si>
  <si>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</si>
  <si>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</si>
  <si>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</si>
  <si>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</si>
  <si>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</si>
  <si>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</si>
  <si>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</si>
  <si>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</si>
  <si>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</si>
  <si>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</si>
  <si>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</si>
  <si>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</si>
  <si>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</si>
  <si>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</si>
  <si>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</si>
  <si>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</si>
  <si>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</si>
  <si>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</si>
  <si>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</si>
  <si>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</si>
  <si>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</si>
  <si>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</si>
  <si>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</si>
  <si>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</si>
  <si>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</si>
  <si>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</si>
  <si>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</si>
  <si>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</si>
  <si>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</si>
  <si>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</si>
  <si>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</si>
  <si>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</si>
  <si>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</si>
  <si>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</si>
  <si>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</si>
  <si>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</si>
  <si>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</si>
  <si>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</si>
  <si>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</si>
  <si>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</si>
  <si>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</si>
  <si>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</si>
  <si>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</si>
  <si>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</si>
  <si>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</si>
  <si>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</si>
  <si>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</si>
  <si>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</si>
  <si>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</si>
  <si>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</si>
  <si>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</si>
  <si>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</si>
  <si>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</si>
  <si>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</si>
  <si>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</si>
  <si>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</si>
  <si>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</si>
  <si>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</si>
  <si>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</si>
  <si>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</si>
  <si>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</si>
  <si>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</si>
  <si>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</si>
  <si>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</si>
  <si>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</si>
  <si>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</si>
  <si>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</si>
  <si>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</si>
  <si>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</si>
  <si>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</si>
  <si>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</si>
  <si>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</si>
  <si>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</si>
  <si>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</si>
  <si>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</si>
  <si>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</si>
  <si>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</si>
  <si>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</si>
  <si>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</si>
  <si>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</si>
  <si>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</si>
  <si>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</si>
  <si>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</si>
  <si>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</si>
  <si>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</si>
  <si>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</si>
  <si>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</si>
  <si>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</si>
  <si>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</si>
  <si>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</si>
  <si>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</si>
  <si>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</si>
  <si>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</si>
  <si>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</si>
  <si>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</si>
  <si>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</si>
  <si>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</si>
  <si>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</si>
  <si>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</si>
  <si>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</si>
  <si>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</si>
  <si>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</si>
  <si>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</si>
  <si>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</si>
  <si>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</si>
  <si>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</si>
  <si>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</si>
  <si>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</si>
  <si>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</si>
  <si>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</si>
  <si>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</si>
  <si>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</si>
  <si>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</si>
  <si>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</si>
  <si>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</si>
  <si>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</si>
  <si>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</si>
  <si>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</si>
  <si>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</si>
  <si>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</si>
  <si>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</si>
  <si>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</si>
  <si>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</si>
  <si>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</si>
  <si>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</si>
  <si>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</si>
  <si>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</si>
  <si>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</si>
  <si>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</si>
  <si>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</si>
  <si>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</si>
  <si>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</si>
  <si>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</si>
  <si>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</si>
  <si>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</si>
  <si>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</si>
  <si>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</si>
  <si>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</si>
  <si>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</si>
  <si>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</si>
  <si>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</si>
  <si>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</si>
  <si>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</si>
  <si>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</si>
  <si>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</si>
  <si>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</si>
  <si>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</si>
  <si>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</si>
  <si>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</si>
  <si>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</si>
  <si>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</si>
  <si>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</si>
  <si>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</si>
  <si>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</si>
  <si>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</si>
  <si>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</si>
  <si>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</si>
  <si>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</si>
  <si>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</si>
  <si>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</si>
  <si>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</si>
  <si>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</si>
  <si>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</si>
  <si>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</si>
  <si>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</si>
  <si>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</si>
  <si>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</si>
  <si>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</si>
  <si>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</si>
  <si>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</si>
  <si>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</si>
  <si>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</si>
  <si>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</si>
  <si>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</si>
  <si>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</si>
  <si>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</si>
  <si>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</si>
  <si>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</si>
  <si>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</si>
  <si>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</si>
  <si>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</si>
  <si>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</si>
  <si>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</si>
  <si>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</si>
  <si>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</si>
  <si>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</si>
  <si>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</si>
  <si>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</si>
  <si>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</si>
  <si>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</si>
  <si>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</si>
  <si>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</si>
  <si>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</si>
  <si>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</si>
  <si>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</si>
  <si>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</si>
  <si>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</si>
  <si>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</si>
  <si>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</si>
  <si>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</si>
  <si>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</si>
  <si>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</si>
  <si>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</si>
  <si>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</si>
  <si>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</si>
  <si>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</si>
  <si>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</si>
  <si>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</si>
  <si>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</si>
  <si>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</si>
  <si>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</si>
  <si>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</si>
  <si>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</si>
  <si>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</si>
  <si>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</si>
  <si>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</si>
  <si>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</si>
  <si>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</si>
  <si>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</si>
  <si>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</si>
  <si>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</si>
  <si>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</si>
  <si>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</si>
  <si>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</si>
  <si>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</si>
  <si>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</si>
  <si>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</si>
  <si>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</si>
  <si>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</si>
  <si>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</si>
  <si>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</si>
  <si>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</si>
  <si>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</si>
  <si>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</si>
  <si>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</si>
  <si>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</si>
  <si>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</si>
  <si>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</si>
  <si>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</si>
  <si>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</si>
  <si>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</si>
  <si>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</si>
  <si>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</si>
  <si>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</si>
  <si>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</si>
  <si>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</si>
  <si>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</si>
  <si>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</si>
  <si>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</si>
  <si>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</si>
  <si>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</si>
  <si>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</si>
  <si>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</si>
  <si>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</si>
  <si>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</si>
  <si>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</si>
  <si>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</si>
  <si>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</si>
  <si>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</si>
  <si>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</si>
  <si>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</si>
  <si>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</si>
  <si>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</si>
  <si>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</si>
  <si>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</si>
  <si>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</si>
  <si>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</si>
  <si>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</si>
  <si>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</si>
  <si>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</si>
  <si>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</si>
  <si>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</si>
  <si>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</si>
  <si>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</si>
  <si>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</si>
  <si>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</si>
  <si>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</si>
  <si>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</si>
  <si>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</si>
  <si>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</si>
  <si>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</si>
  <si>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</si>
  <si>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</si>
  <si>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</si>
  <si>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</si>
  <si>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</si>
  <si>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</si>
  <si>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</si>
  <si>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</si>
  <si>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</si>
  <si>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</si>
  <si>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</si>
  <si>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</si>
  <si>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</si>
  <si>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</si>
  <si>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</si>
  <si>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</si>
  <si>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</si>
  <si>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</si>
  <si>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</si>
  <si>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</si>
  <si>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</si>
  <si>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</si>
  <si>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</si>
  <si>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</si>
  <si>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</si>
  <si>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</si>
  <si>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</si>
  <si>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</si>
  <si>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</si>
  <si>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</si>
  <si>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</si>
  <si>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</si>
  <si>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</si>
  <si>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</si>
  <si>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</si>
  <si>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</si>
  <si>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</si>
  <si>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</si>
  <si>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</si>
  <si>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</si>
  <si>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</si>
  <si>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</si>
  <si>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</si>
  <si>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</si>
  <si>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</si>
  <si>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</si>
  <si>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</si>
  <si>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</si>
  <si>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</si>
  <si>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</si>
  <si>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</si>
  <si>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</si>
  <si>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</si>
  <si>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</si>
  <si>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</si>
  <si>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</si>
  <si>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</si>
  <si>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</si>
  <si>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</si>
  <si>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</si>
  <si>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</si>
  <si>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</si>
  <si>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</si>
  <si>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</si>
  <si>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</si>
  <si>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</si>
  <si>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</si>
  <si>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</si>
  <si>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</si>
  <si>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</si>
  <si>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</si>
  <si>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</si>
  <si>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</si>
  <si>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</si>
  <si>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</si>
  <si>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</si>
  <si>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</si>
  <si>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</si>
  <si>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</si>
  <si>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</si>
  <si>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</si>
  <si>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</si>
  <si>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</si>
  <si>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</si>
  <si>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</si>
  <si>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</si>
  <si>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</si>
  <si>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</si>
  <si>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</si>
  <si>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</si>
  <si>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</si>
  <si>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</si>
  <si>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</si>
  <si>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</si>
  <si>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</si>
  <si>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</si>
  <si>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</si>
  <si>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</si>
  <si>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</si>
  <si>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</si>
  <si>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</si>
  <si>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</si>
  <si>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</si>
  <si>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</si>
  <si>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</si>
  <si>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</si>
  <si>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</si>
  <si>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</si>
  <si>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</si>
  <si>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</si>
  <si>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</si>
  <si>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</si>
  <si>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</si>
  <si>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</si>
  <si>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</si>
  <si>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</si>
  <si>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</si>
  <si>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</si>
  <si>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</si>
  <si>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</si>
  <si>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</si>
  <si>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</si>
  <si>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</si>
  <si>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</si>
  <si>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</si>
  <si>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</si>
  <si>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</si>
  <si>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</si>
  <si>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</si>
  <si>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</si>
  <si>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</si>
  <si>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</si>
  <si>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</si>
  <si>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</si>
  <si>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</si>
  <si>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</si>
  <si>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</si>
  <si>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</si>
  <si>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</si>
  <si>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</si>
  <si>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</si>
  <si>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</si>
  <si>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</si>
  <si>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</si>
  <si>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</si>
  <si>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</si>
  <si>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</si>
  <si>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</si>
  <si>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</si>
  <si>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</si>
  <si>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</si>
  <si>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</si>
  <si>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</si>
  <si>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</si>
  <si>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</si>
  <si>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</si>
  <si>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</si>
  <si>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</si>
  <si>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</si>
  <si>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</si>
  <si>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</si>
  <si>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</si>
  <si>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</si>
  <si>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</si>
  <si>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</si>
  <si>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</si>
  <si>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</si>
  <si>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</si>
  <si>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</si>
  <si>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</si>
  <si>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</si>
  <si>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</si>
  <si>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</si>
  <si>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</si>
  <si>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</si>
  <si>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</si>
  <si>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</si>
  <si>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</si>
  <si>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</si>
  <si>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</si>
  <si>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</si>
  <si>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</si>
  <si>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</si>
  <si>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</si>
  <si>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</si>
  <si>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</si>
  <si>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</si>
  <si>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</si>
  <si>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</si>
  <si>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</si>
  <si>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</si>
  <si>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</si>
  <si>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</si>
  <si>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</si>
  <si>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</si>
  <si>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</si>
  <si>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</si>
  <si>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</si>
  <si>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</si>
  <si>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</si>
  <si>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</si>
  <si>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</si>
  <si>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</si>
  <si>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</si>
  <si>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</si>
  <si>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</si>
  <si>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</si>
  <si>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</si>
  <si>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</si>
  <si>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</si>
  <si>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</si>
  <si>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</si>
  <si>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</si>
  <si>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</si>
  <si>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</si>
  <si>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</si>
  <si>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</si>
  <si>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</si>
  <si>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</si>
  <si>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</si>
  <si>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</si>
  <si>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</si>
  <si>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</si>
  <si>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</si>
  <si>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</si>
  <si>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</si>
  <si>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</si>
  <si>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</si>
  <si>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</si>
  <si>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</si>
  <si>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</si>
  <si>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</si>
  <si>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</si>
  <si>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</si>
  <si>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</si>
  <si>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</si>
  <si>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</si>
  <si>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</si>
  <si>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</si>
  <si>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</si>
  <si>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</si>
  <si>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</si>
  <si>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</si>
  <si>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</si>
  <si>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</si>
  <si>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</si>
  <si>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</si>
  <si>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</si>
  <si>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</si>
  <si>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</si>
  <si>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</si>
  <si>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</si>
  <si>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</si>
  <si>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</si>
  <si>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</si>
  <si>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</si>
  <si>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</si>
  <si>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</si>
  <si>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</si>
  <si>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</si>
  <si>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</si>
  <si>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</si>
  <si>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</si>
  <si>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</si>
  <si>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</si>
  <si>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</si>
  <si>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</si>
  <si>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</si>
  <si>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</si>
  <si>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</si>
  <si>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</si>
  <si>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</si>
  <si>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</si>
  <si>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</si>
  <si>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</si>
  <si>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</si>
  <si>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</si>
  <si>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</si>
  <si>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</si>
  <si>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</si>
  <si>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</si>
  <si>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</si>
  <si>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</si>
  <si>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</si>
  <si>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</si>
  <si>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</si>
  <si>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</si>
  <si>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</si>
  <si>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</si>
  <si>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</si>
  <si>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</si>
  <si>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</si>
  <si>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</si>
  <si>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</si>
  <si>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</si>
  <si>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</si>
  <si>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</si>
  <si>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</si>
  <si>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</si>
  <si>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</si>
  <si>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</si>
  <si>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</si>
  <si>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</si>
  <si>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</si>
  <si>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</si>
  <si>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</si>
  <si>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</si>
  <si>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</si>
  <si>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</si>
  <si>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</si>
  <si>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</si>
  <si>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</si>
  <si>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</si>
  <si>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</si>
  <si>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</si>
  <si>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</si>
  <si>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</si>
  <si>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</si>
  <si>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</si>
  <si>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</si>
  <si>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</si>
  <si>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</si>
  <si>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</si>
  <si>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</si>
  <si>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</si>
  <si>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</si>
  <si>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</si>
  <si>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</si>
  <si>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</si>
  <si>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</si>
  <si>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</si>
  <si>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</si>
  <si>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</si>
  <si>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</si>
  <si>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</si>
  <si>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</si>
  <si>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</si>
  <si>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</si>
  <si>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</si>
  <si>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</si>
  <si>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</si>
  <si>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</si>
  <si>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</si>
  <si>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</si>
  <si>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</si>
  <si>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</si>
  <si>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</si>
  <si>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</si>
  <si>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</si>
  <si>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</si>
  <si>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</si>
  <si>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</si>
  <si>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</si>
  <si>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</si>
  <si>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</si>
  <si>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</si>
  <si>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</si>
  <si>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</si>
  <si>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</si>
  <si>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</si>
  <si>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</si>
  <si>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</si>
  <si>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</si>
  <si>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</si>
  <si>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</si>
  <si>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</si>
  <si>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</si>
  <si>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</si>
  <si>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</si>
  <si>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</si>
  <si>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</si>
  <si>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</si>
  <si>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</si>
  <si>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</si>
  <si>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</si>
  <si>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</si>
  <si>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</si>
  <si>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</si>
  <si>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</si>
  <si>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</si>
  <si>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</si>
  <si>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</si>
  <si>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</si>
  <si>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</si>
  <si>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</si>
  <si>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</si>
  <si>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</si>
  <si>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</si>
  <si>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</si>
  <si>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</si>
  <si>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</si>
  <si>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</si>
  <si>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</si>
  <si>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</si>
  <si>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</si>
  <si>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</si>
  <si>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</si>
  <si>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</si>
  <si>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</si>
  <si>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</si>
  <si>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</si>
  <si>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</si>
  <si>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</si>
  <si>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</si>
  <si>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</si>
  <si>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</si>
  <si>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</si>
  <si>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</si>
  <si>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</si>
  <si>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</si>
  <si>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</si>
  <si>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</si>
  <si>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</si>
  <si>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</si>
  <si>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</si>
  <si>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</si>
  <si>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</si>
  <si>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</si>
  <si>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</si>
  <si>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</si>
  <si>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</si>
  <si>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</si>
  <si>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</si>
  <si>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</si>
  <si>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</si>
  <si>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</si>
  <si>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</si>
  <si>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</si>
  <si>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</si>
  <si>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</si>
  <si>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</si>
  <si>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</si>
  <si>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</si>
  <si>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</si>
  <si>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</si>
  <si>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</si>
  <si>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</si>
  <si>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</si>
  <si>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</si>
  <si>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</si>
  <si>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</si>
  <si>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</si>
  <si>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</si>
  <si>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</si>
  <si>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</si>
  <si>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</si>
  <si>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</si>
  <si>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</si>
  <si>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</si>
  <si>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</si>
  <si>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</si>
  <si>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</si>
  <si>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</si>
  <si>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</si>
  <si>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</si>
  <si>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</si>
  <si>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</si>
  <si>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</si>
  <si>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</si>
  <si>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</si>
  <si>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</si>
  <si>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</si>
  <si>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</si>
  <si>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</si>
  <si>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</si>
  <si>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</si>
  <si>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</si>
  <si>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</si>
  <si>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</si>
  <si>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</si>
  <si>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</si>
  <si>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</si>
  <si>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</si>
  <si>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</si>
  <si>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</si>
  <si>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</si>
  <si>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</si>
  <si>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</si>
  <si>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</si>
  <si>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</si>
  <si>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</si>
  <si>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</si>
  <si>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</si>
  <si>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</si>
  <si>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</si>
  <si>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</si>
  <si>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</si>
  <si>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</si>
  <si>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</si>
  <si>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</si>
  <si>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</si>
  <si>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</si>
  <si>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</si>
  <si>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</si>
  <si>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</si>
  <si>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</si>
  <si>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</si>
  <si>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</si>
  <si>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</si>
  <si>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</si>
  <si>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</si>
  <si>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</si>
  <si>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</si>
  <si>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</si>
  <si>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</si>
  <si>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</si>
  <si>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</si>
  <si>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</si>
  <si>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</si>
  <si>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</si>
  <si>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</si>
  <si>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</si>
  <si>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</si>
  <si>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</si>
  <si>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</si>
  <si>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</si>
  <si>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</si>
  <si>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</si>
  <si>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</si>
  <si>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</si>
  <si>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</si>
  <si>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</si>
  <si>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</si>
  <si>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</si>
  <si>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</si>
  <si>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</si>
  <si>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</si>
  <si>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</si>
  <si>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</si>
  <si>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</si>
  <si>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</si>
  <si>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</si>
  <si>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</si>
  <si>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</si>
  <si>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</si>
  <si>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</si>
  <si>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</si>
  <si>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</si>
  <si>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</si>
  <si>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</si>
  <si>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</si>
  <si>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</si>
  <si>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</si>
  <si>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</si>
  <si>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</si>
  <si>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</si>
  <si>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</si>
  <si>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</si>
  <si>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</si>
  <si>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</si>
  <si>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</si>
  <si>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</si>
  <si>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</si>
  <si>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</si>
  <si>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</si>
  <si>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</si>
  <si>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</si>
  <si>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</si>
  <si>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</si>
  <si>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</si>
  <si>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</si>
  <si>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</si>
  <si>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</si>
  <si>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</si>
  <si>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</si>
  <si>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</si>
  <si>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</si>
  <si>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</si>
  <si>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</si>
  <si>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</si>
  <si>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</si>
  <si>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</si>
  <si>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</si>
  <si>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</si>
  <si>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</si>
  <si>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</si>
  <si>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</si>
  <si>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</si>
  <si>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</si>
  <si>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</si>
  <si>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</si>
  <si>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</si>
  <si>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</si>
  <si>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</si>
  <si>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</si>
  <si>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</si>
  <si>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</si>
  <si>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</si>
  <si>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</si>
  <si>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</si>
  <si>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</si>
  <si>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</si>
  <si>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</si>
  <si>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</si>
  <si>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</si>
  <si>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</si>
  <si>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</si>
  <si>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</si>
  <si>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</si>
  <si>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</si>
  <si>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</si>
  <si>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</si>
  <si>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</si>
  <si>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</si>
  <si>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</si>
  <si>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</si>
  <si>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</si>
  <si>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</si>
  <si>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</si>
  <si>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</si>
  <si>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</si>
  <si>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</si>
  <si>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</si>
  <si>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</si>
  <si>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</si>
  <si>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</si>
  <si>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</si>
  <si>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</si>
  <si>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</si>
  <si>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</si>
  <si>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</si>
  <si>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</si>
  <si>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</si>
  <si>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</si>
  <si>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</si>
  <si>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</si>
  <si>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</si>
  <si>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</si>
  <si>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</si>
  <si>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</si>
  <si>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</si>
  <si>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</si>
  <si>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</si>
  <si>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</si>
  <si>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</si>
  <si>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</si>
  <si>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</si>
  <si>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</si>
  <si>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</si>
  <si>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</si>
  <si>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</si>
  <si>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</si>
  <si>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</si>
  <si>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</si>
  <si>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</si>
  <si>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</si>
  <si>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</si>
  <si>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</si>
  <si>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</si>
  <si>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</si>
  <si>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</si>
  <si>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</si>
  <si>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</si>
  <si>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</si>
  <si>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</si>
  <si>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</si>
  <si>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</si>
  <si>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</si>
  <si>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</si>
  <si>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</si>
  <si>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</si>
  <si>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</si>
  <si>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</si>
  <si>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</si>
  <si>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</si>
  <si>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</si>
  <si>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</si>
  <si>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</si>
  <si>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</si>
  <si>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</si>
  <si>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</si>
  <si>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</si>
  <si>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</si>
  <si>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</si>
  <si>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</si>
  <si>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</si>
  <si>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</si>
  <si>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</si>
  <si>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</si>
  <si>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</si>
  <si>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</si>
  <si>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</si>
  <si>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</si>
  <si>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</si>
  <si>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</si>
  <si>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</si>
  <si>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</si>
  <si>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</si>
  <si>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</si>
  <si>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</si>
  <si>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</si>
  <si>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</si>
  <si>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</si>
  <si>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</si>
  <si>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</si>
  <si>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</si>
  <si>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</si>
  <si>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</si>
  <si>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</si>
  <si>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</si>
  <si>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</si>
  <si>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</si>
  <si>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</si>
  <si>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</si>
  <si>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</si>
  <si>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</si>
  <si>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</si>
  <si>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</si>
  <si>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</si>
  <si>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</si>
  <si>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</si>
  <si>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</si>
  <si>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</si>
  <si>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</si>
  <si>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</si>
  <si>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</si>
  <si>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</si>
  <si>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</si>
  <si>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</si>
  <si>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</si>
  <si>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</si>
  <si>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</si>
  <si>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</si>
  <si>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</si>
  <si>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</si>
  <si>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</si>
  <si>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</si>
  <si>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</si>
  <si>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</si>
  <si>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</si>
  <si>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</si>
  <si>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</si>
  <si>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</si>
  <si>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</si>
  <si>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</si>
  <si>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</si>
  <si>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</si>
  <si>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</si>
  <si>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</si>
  <si>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</si>
  <si>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</si>
  <si>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</si>
  <si>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</si>
  <si>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</si>
  <si>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</si>
  <si>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</si>
  <si>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</si>
  <si>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</si>
  <si>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</si>
  <si>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</si>
  <si>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</si>
  <si>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</si>
  <si>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</si>
  <si>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</si>
  <si>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</si>
  <si>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</si>
  <si>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</si>
  <si>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</si>
  <si>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</si>
  <si>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</si>
  <si>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</si>
  <si>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</si>
  <si>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</si>
  <si>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</si>
  <si>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</si>
  <si>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</si>
  <si>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</si>
  <si>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</si>
  <si>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</si>
  <si>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</si>
  <si>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</si>
  <si>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</si>
  <si>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</si>
  <si>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</si>
  <si>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</si>
  <si>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</si>
  <si>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</si>
  <si>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</si>
  <si>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</si>
  <si>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</si>
  <si>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</si>
  <si>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</si>
  <si>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</si>
  <si>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</si>
  <si>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</si>
  <si>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</si>
  <si>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</si>
  <si>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</si>
  <si>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</si>
  <si>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</si>
  <si>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</si>
  <si>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</si>
  <si>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</si>
  <si>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</si>
  <si>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</si>
  <si>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</si>
  <si>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</si>
  <si>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</si>
  <si>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</si>
  <si>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</si>
  <si>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</si>
  <si>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</si>
  <si>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</si>
  <si>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</si>
  <si>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</si>
  <si>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</si>
  <si>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</si>
  <si>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</si>
  <si>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</si>
  <si>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</si>
  <si>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</si>
  <si>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</si>
  <si>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</si>
  <si>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</si>
  <si>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</si>
  <si>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</si>
  <si>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</si>
  <si>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</si>
  <si>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</si>
  <si>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</si>
  <si>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</si>
  <si>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</si>
  <si>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</si>
  <si>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</si>
  <si>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</si>
  <si>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</si>
  <si>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</si>
  <si>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</si>
  <si>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</si>
  <si>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</si>
  <si>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</si>
  <si>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</si>
  <si>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</si>
  <si>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</si>
  <si>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</si>
  <si>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</si>
  <si>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</si>
  <si>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</si>
  <si>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</si>
  <si>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</si>
  <si>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</si>
  <si>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</si>
  <si>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</si>
  <si>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</si>
  <si>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</si>
  <si>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</si>
  <si>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</si>
  <si>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</si>
  <si>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</si>
  <si>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</si>
  <si>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</si>
  <si>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</si>
  <si>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</si>
  <si>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</si>
  <si>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</si>
  <si>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</si>
  <si>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</si>
  <si>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</si>
  <si>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</si>
  <si>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</si>
  <si>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</si>
  <si>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</si>
  <si>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</si>
  <si>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</si>
  <si>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</si>
  <si>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</si>
  <si>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</si>
  <si>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</si>
  <si>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</si>
  <si>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</si>
  <si>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</si>
  <si>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</si>
  <si>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</si>
  <si>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</si>
  <si>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</si>
  <si>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</si>
  <si>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</si>
  <si>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</si>
  <si>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</si>
  <si>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</si>
  <si>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</si>
  <si>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</si>
  <si>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</si>
  <si>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</si>
  <si>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</si>
  <si>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</si>
  <si>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</si>
  <si>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</si>
  <si>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</si>
  <si>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</si>
  <si>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</si>
  <si>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</si>
  <si>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</si>
  <si>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</si>
  <si>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</si>
  <si>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</si>
  <si>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</si>
  <si>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</si>
  <si>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</si>
  <si>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</si>
  <si>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</si>
  <si>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</si>
  <si>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</si>
  <si>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</si>
  <si>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</si>
  <si>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</si>
  <si>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</si>
  <si>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</si>
  <si>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</si>
  <si>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</si>
  <si>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</si>
  <si>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</si>
  <si>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</si>
  <si>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</si>
  <si>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</si>
  <si>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</si>
  <si>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</si>
  <si>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</si>
  <si>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</si>
  <si>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</si>
  <si>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</si>
  <si>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</si>
  <si>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</si>
  <si>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</si>
  <si>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</si>
  <si>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</si>
  <si>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</si>
  <si>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</si>
  <si>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</si>
  <si>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</si>
  <si>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</si>
  <si>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</si>
  <si>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</si>
  <si>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</si>
  <si>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</si>
  <si>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</si>
  <si>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</si>
  <si>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</si>
  <si>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</si>
  <si>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</si>
  <si>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</si>
  <si>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</si>
  <si>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</si>
  <si>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</si>
  <si>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</si>
  <si>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</si>
  <si>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</si>
  <si>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</si>
  <si>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</si>
  <si>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</si>
  <si>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</si>
  <si>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</si>
  <si>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</si>
  <si>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</si>
  <si>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</si>
  <si>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</si>
  <si>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</si>
  <si>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</si>
  <si>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</si>
  <si>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</si>
  <si>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</si>
  <si>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</si>
  <si>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</si>
  <si>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</si>
  <si>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</si>
  <si>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</si>
  <si>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</si>
  <si>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</si>
  <si>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</si>
  <si>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</si>
  <si>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</si>
  <si>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</si>
  <si>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</si>
  <si>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</si>
  <si>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</si>
  <si>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</si>
  <si>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</si>
  <si>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</si>
  <si>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</si>
  <si>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</si>
  <si>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</si>
  <si>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</si>
  <si>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</si>
  <si>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</si>
  <si>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</si>
  <si>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</si>
  <si>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</si>
  <si>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</si>
  <si>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</si>
  <si>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</si>
  <si>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</si>
  <si>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</si>
  <si>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</si>
  <si>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</si>
  <si>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</si>
  <si>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</si>
  <si>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</si>
  <si>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</si>
  <si>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</si>
  <si>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</si>
  <si>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</si>
  <si>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</si>
  <si>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</si>
  <si>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</si>
  <si>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</si>
  <si>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</si>
  <si>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</si>
  <si>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</si>
  <si>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</si>
  <si>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</si>
  <si>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</si>
  <si>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</si>
  <si>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</si>
  <si>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</si>
  <si>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</si>
  <si>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</si>
  <si>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</si>
  <si>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</si>
  <si>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</si>
  <si>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</si>
  <si>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</si>
  <si>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</si>
  <si>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</si>
  <si>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</si>
  <si>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</si>
  <si>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</si>
  <si>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</si>
  <si>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</si>
  <si>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</si>
  <si>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</si>
  <si>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</si>
  <si>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</si>
  <si>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</si>
  <si>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</si>
  <si>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</si>
  <si>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</si>
  <si>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</si>
  <si>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</si>
  <si>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</si>
  <si>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</si>
  <si>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</si>
  <si>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</si>
  <si>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</si>
  <si>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</si>
  <si>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</si>
  <si>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</si>
  <si>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</si>
  <si>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</si>
  <si>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</si>
  <si>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</si>
  <si>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</si>
  <si>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</si>
  <si>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</si>
  <si>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</si>
  <si>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</si>
  <si>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</si>
  <si>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</si>
  <si>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</si>
  <si>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</si>
  <si>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</si>
  <si>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</si>
  <si>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</si>
  <si>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</si>
  <si>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</si>
  <si>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</si>
  <si>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</si>
  <si>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</si>
  <si>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</si>
  <si>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</si>
  <si>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</si>
  <si>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</si>
  <si>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</si>
  <si>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</si>
  <si>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</si>
  <si>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</si>
  <si>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</si>
  <si>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</si>
  <si>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</si>
  <si>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</si>
  <si>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</si>
  <si>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</si>
  <si>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</si>
  <si>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</si>
  <si>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</si>
  <si>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</si>
  <si>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</si>
  <si>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</si>
  <si>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</si>
  <si>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</si>
  <si>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</si>
  <si>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</si>
  <si>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</si>
  <si>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</si>
  <si>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</si>
  <si>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</si>
  <si>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</si>
  <si>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</si>
  <si>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</si>
  <si>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</si>
  <si>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</si>
  <si>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</si>
  <si>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</si>
  <si>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</si>
  <si>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</si>
  <si>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</si>
  <si>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</si>
  <si>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</si>
  <si>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</si>
  <si>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</si>
  <si>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</si>
  <si>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</si>
  <si>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</si>
  <si>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</si>
  <si>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</si>
  <si>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</si>
  <si>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</si>
  <si>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</si>
  <si>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</si>
  <si>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</si>
  <si>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</si>
  <si>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</si>
  <si>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</si>
  <si>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</si>
  <si>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</si>
  <si>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</si>
  <si>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</si>
  <si>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</si>
  <si>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</si>
  <si>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</si>
  <si>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</si>
  <si>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</si>
  <si>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</si>
  <si>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</si>
  <si>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</si>
  <si>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</si>
  <si>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</si>
  <si>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</si>
  <si>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</si>
  <si>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</si>
  <si>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</si>
  <si>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</si>
  <si>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</si>
  <si>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</si>
  <si>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</si>
  <si>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</si>
  <si>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</si>
  <si>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</si>
  <si>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</si>
  <si>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</si>
  <si>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</si>
  <si>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</si>
  <si>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</si>
  <si>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</si>
  <si>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</si>
  <si>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</si>
  <si>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</si>
  <si>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</si>
  <si>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</si>
  <si>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</si>
  <si>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</si>
  <si>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</si>
  <si>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</si>
  <si>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</si>
  <si>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</si>
  <si>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</si>
  <si>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</si>
  <si>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</si>
  <si>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</si>
  <si>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</si>
  <si>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</si>
  <si>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</si>
  <si>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</si>
  <si>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</si>
  <si>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</si>
  <si>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</si>
  <si>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</si>
  <si>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</si>
  <si>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</si>
  <si>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</si>
  <si>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</si>
  <si>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</si>
  <si>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</si>
  <si>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</si>
  <si>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</si>
  <si>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</si>
  <si>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</si>
  <si>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</si>
  <si>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</si>
  <si>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</si>
  <si>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</si>
  <si>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</si>
  <si>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</si>
  <si>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</si>
  <si>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</si>
  <si>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</si>
  <si>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</si>
  <si>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</si>
  <si>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</si>
  <si>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</si>
  <si>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</si>
  <si>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</si>
  <si>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</si>
  <si>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</si>
  <si>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</si>
  <si>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</si>
  <si>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</si>
  <si>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</si>
  <si>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</si>
  <si>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</si>
  <si>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</si>
  <si>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</si>
  <si>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</si>
  <si>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</si>
  <si>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</si>
  <si>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</si>
  <si>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</si>
  <si>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</si>
  <si>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</si>
  <si>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</si>
  <si>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</si>
  <si>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</si>
  <si>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</si>
  <si>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</si>
  <si>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</si>
  <si>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</si>
  <si>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</si>
  <si>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</si>
  <si>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</si>
  <si>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</si>
  <si>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</si>
  <si>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</si>
  <si>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</si>
  <si>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</si>
  <si>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</si>
  <si>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</si>
  <si>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</si>
  <si>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</si>
  <si>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</si>
  <si>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</si>
  <si>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</si>
  <si>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</si>
  <si>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</si>
  <si>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</si>
  <si>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</si>
  <si>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</si>
  <si>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</si>
  <si>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</si>
  <si>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</si>
  <si>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</si>
  <si>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</si>
  <si>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</si>
  <si>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</si>
  <si>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</si>
  <si>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</si>
  <si>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</si>
  <si>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</si>
  <si>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</si>
  <si>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</si>
  <si>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</si>
  <si>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</si>
  <si>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</si>
  <si>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</si>
  <si>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</si>
  <si>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</si>
  <si>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</si>
  <si>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</si>
  <si>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</si>
  <si>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</si>
  <si>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</si>
  <si>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</si>
  <si>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</si>
  <si>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</si>
  <si>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</si>
  <si>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</si>
  <si>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</si>
  <si>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</si>
  <si>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</si>
  <si>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</si>
  <si>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</si>
  <si>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</si>
  <si>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</si>
  <si>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</si>
  <si>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</si>
  <si>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</si>
  <si>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</si>
  <si>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</si>
  <si>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</si>
  <si>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</si>
  <si>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</si>
  <si>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</si>
  <si>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</si>
  <si>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</si>
  <si>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</si>
  <si>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</si>
  <si>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</si>
  <si>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</si>
  <si>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</si>
  <si>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</si>
  <si>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</si>
  <si>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</si>
  <si>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</si>
  <si>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</si>
  <si>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</si>
  <si>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</si>
  <si>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</si>
  <si>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</si>
  <si>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</si>
  <si>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</si>
  <si>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</si>
  <si>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</si>
  <si>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</si>
  <si>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</si>
  <si>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</si>
  <si>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</si>
  <si>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</si>
  <si>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</si>
  <si>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</si>
  <si>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</si>
  <si>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</si>
  <si>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</si>
  <si>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</si>
  <si>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</si>
  <si>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</si>
  <si>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</si>
  <si>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</si>
  <si>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</si>
  <si>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</si>
  <si>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</si>
  <si>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</si>
  <si>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</si>
  <si>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</si>
  <si>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</si>
  <si>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</si>
  <si>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</si>
  <si>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</si>
  <si>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</si>
  <si>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</si>
  <si>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</si>
  <si>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</si>
  <si>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</si>
  <si>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</si>
  <si>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</si>
  <si>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</si>
  <si>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</si>
  <si>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</si>
  <si>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</si>
  <si>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</si>
  <si>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</si>
  <si>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</si>
  <si>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</si>
  <si>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</si>
  <si>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</si>
  <si>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</si>
  <si>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</si>
  <si>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</si>
  <si>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</si>
  <si>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</si>
  <si>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</si>
  <si>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</si>
  <si>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</si>
  <si>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</si>
  <si>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</si>
  <si>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</si>
  <si>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</si>
  <si>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</si>
  <si>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</si>
  <si>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</si>
  <si>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</si>
  <si>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</si>
  <si>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</si>
  <si>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</si>
  <si>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</si>
  <si>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</si>
  <si>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</si>
  <si>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</si>
  <si>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</si>
  <si>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</si>
  <si>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</si>
  <si>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</si>
  <si>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</si>
  <si>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</si>
  <si>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</si>
  <si>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</si>
  <si>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</si>
  <si>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</si>
  <si>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</si>
  <si>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</si>
  <si>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</si>
  <si>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</si>
  <si>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</si>
  <si>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</si>
  <si>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</si>
  <si>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</si>
  <si>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</si>
  <si>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</si>
  <si>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</si>
  <si>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</si>
  <si>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</si>
  <si>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</si>
  <si>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</si>
  <si>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</si>
  <si>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</si>
  <si>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</si>
  <si>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</si>
  <si>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</si>
  <si>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</si>
  <si>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</si>
  <si>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</si>
  <si>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</si>
  <si>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</si>
  <si>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</si>
  <si>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</si>
  <si>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</si>
  <si>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</si>
  <si>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</si>
  <si>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</si>
  <si>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</si>
  <si>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</si>
  <si>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</si>
  <si>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</si>
  <si>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</si>
  <si>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</si>
  <si>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</si>
  <si>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</si>
  <si>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</si>
  <si>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</si>
  <si>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</si>
  <si>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</si>
  <si>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</si>
  <si>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</si>
  <si>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</si>
  <si>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</si>
  <si>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</si>
  <si>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</si>
  <si>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</si>
  <si>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</si>
  <si>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</si>
  <si>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</si>
  <si>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</si>
  <si>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</si>
  <si>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</si>
  <si>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</si>
  <si>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</si>
  <si>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</si>
  <si>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</si>
  <si>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</si>
  <si>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</si>
  <si>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</si>
  <si>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</si>
  <si>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</si>
  <si>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</si>
  <si>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</si>
  <si>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</si>
  <si>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</si>
  <si>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</si>
  <si>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</si>
  <si>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</si>
  <si>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</si>
  <si>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</si>
  <si>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</si>
  <si>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</si>
  <si>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</si>
  <si>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</si>
  <si>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</si>
  <si>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</si>
  <si>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</si>
  <si>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</si>
  <si>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</si>
  <si>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</si>
  <si>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</si>
  <si>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</si>
  <si>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</si>
  <si>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</si>
  <si>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</si>
  <si>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</si>
  <si>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</si>
  <si>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</si>
  <si>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</si>
  <si>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</si>
  <si>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</si>
  <si>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</si>
  <si>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</si>
  <si>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</si>
  <si>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</si>
  <si>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</si>
  <si>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</si>
  <si>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</si>
  <si>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</si>
  <si>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</si>
  <si>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</si>
  <si>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</si>
  <si>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</si>
  <si>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</si>
  <si>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</si>
  <si>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</si>
  <si>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</si>
  <si>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</si>
  <si>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</si>
  <si>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</si>
  <si>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</si>
  <si>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</si>
  <si>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</si>
  <si>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</si>
  <si>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</si>
  <si>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</si>
  <si>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</si>
  <si>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</si>
  <si>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</si>
  <si>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</si>
  <si>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</si>
  <si>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</si>
  <si>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</si>
  <si>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</si>
  <si>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</si>
  <si>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</si>
  <si>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</si>
  <si>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</si>
  <si>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</si>
  <si>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</si>
  <si>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</si>
  <si>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</si>
  <si>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</si>
  <si>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</si>
  <si>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</si>
  <si>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</si>
  <si>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</si>
  <si>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</si>
  <si>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</si>
  <si>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</si>
  <si>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</si>
  <si>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</si>
  <si>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</si>
  <si>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</si>
  <si>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</si>
  <si>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</si>
  <si>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</si>
  <si>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</si>
  <si>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</si>
  <si>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</si>
  <si>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</si>
  <si>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</si>
  <si>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</si>
  <si>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</si>
  <si>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</si>
  <si>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</si>
  <si>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</si>
  <si>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</si>
  <si>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</si>
  <si>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</si>
  <si>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</si>
  <si>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</si>
  <si>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</si>
  <si>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</si>
  <si>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</si>
  <si>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</si>
  <si>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</si>
  <si>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</si>
  <si>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</si>
  <si>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</si>
  <si>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</si>
  <si>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</si>
  <si>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</si>
  <si>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</si>
  <si>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</si>
  <si>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</si>
  <si>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</si>
  <si>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</si>
  <si>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</si>
  <si>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</si>
  <si>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</si>
  <si>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</si>
  <si>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</si>
  <si>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</si>
  <si>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</si>
  <si>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</si>
  <si>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</si>
  <si>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</si>
  <si>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</si>
  <si>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</si>
  <si>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</si>
  <si>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</si>
  <si>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</si>
  <si>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</si>
  <si>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</si>
  <si>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</si>
  <si>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</si>
  <si>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</si>
  <si>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</si>
  <si>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</si>
  <si>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</si>
  <si>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</si>
  <si>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</si>
  <si>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</si>
  <si>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</si>
  <si>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</si>
  <si>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</si>
  <si>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</si>
  <si>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</si>
  <si>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</si>
  <si>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</si>
  <si>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</si>
  <si>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</si>
  <si>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</si>
  <si>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</si>
  <si>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</si>
  <si>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</si>
  <si>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</si>
  <si>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</si>
  <si>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</si>
  <si>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</si>
  <si>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</si>
  <si>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</si>
  <si>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</si>
  <si>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</si>
  <si>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</si>
  <si>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</si>
  <si>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</si>
  <si>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</si>
  <si>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</si>
  <si>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</si>
  <si>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</si>
  <si>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</si>
  <si>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</si>
  <si>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</si>
  <si>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</si>
  <si>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</si>
  <si>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</si>
  <si>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</si>
  <si>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</si>
  <si>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</si>
  <si>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</si>
  <si>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</si>
  <si>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</si>
  <si>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</si>
  <si>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</si>
  <si>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</si>
  <si>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</si>
  <si>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</si>
  <si>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</si>
  <si>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</si>
  <si>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</si>
  <si>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</si>
  <si>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</si>
  <si>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</si>
  <si>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</si>
  <si>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</si>
  <si>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</si>
  <si>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</si>
  <si>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</si>
  <si>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</si>
  <si>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</si>
  <si>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</si>
  <si>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</si>
  <si>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</si>
  <si>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</si>
  <si>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</si>
  <si>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</si>
  <si>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</si>
  <si>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</si>
  <si>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</si>
  <si>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</si>
  <si>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</si>
  <si>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</si>
  <si>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</si>
  <si>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</si>
  <si>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</si>
  <si>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</si>
  <si>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</si>
  <si>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</si>
  <si>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</si>
  <si>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</si>
  <si>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</si>
  <si>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</si>
  <si>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</si>
  <si>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</si>
  <si>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</si>
  <si>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</si>
  <si>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</si>
  <si>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</si>
  <si>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</si>
  <si>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</si>
  <si>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</si>
  <si>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</si>
  <si>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</si>
  <si>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</si>
  <si>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</si>
  <si>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</si>
  <si>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</si>
  <si>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</si>
  <si>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</si>
  <si>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</si>
  <si>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</si>
  <si>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</si>
  <si>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</si>
  <si>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</si>
  <si>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</si>
  <si>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</si>
  <si>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</si>
  <si>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</si>
  <si>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</si>
  <si>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</si>
  <si>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</si>
  <si>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</si>
  <si>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</si>
  <si>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</si>
  <si>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</si>
  <si>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</si>
  <si>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</si>
  <si>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</si>
  <si>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</si>
  <si>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</si>
  <si>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</si>
  <si>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</si>
  <si>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</si>
  <si>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</si>
  <si>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</si>
  <si>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</si>
  <si>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</si>
  <si>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</si>
  <si>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</si>
  <si>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</si>
  <si>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</si>
  <si>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</si>
  <si>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</si>
  <si>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</si>
  <si>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</si>
  <si>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</si>
  <si>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</si>
  <si>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</si>
  <si>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</si>
  <si>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</si>
  <si>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</si>
  <si>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</si>
  <si>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</si>
  <si>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</si>
  <si>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</si>
  <si>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</si>
  <si>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</si>
  <si>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</si>
  <si>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</si>
  <si>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</si>
  <si>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</si>
  <si>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</si>
  <si>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</si>
  <si>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</si>
  <si>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</si>
  <si>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</si>
  <si>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</si>
  <si>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</si>
  <si>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</si>
  <si>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</si>
  <si>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</si>
  <si>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</si>
  <si>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</si>
  <si>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</si>
  <si>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</si>
  <si>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</si>
  <si>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</si>
  <si>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</si>
  <si>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</si>
  <si>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</si>
  <si>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</si>
  <si>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</si>
  <si>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</si>
  <si>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</si>
  <si>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</si>
  <si>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</si>
  <si>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</si>
  <si>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</si>
  <si>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</si>
  <si>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</si>
  <si>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</si>
  <si>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</si>
  <si>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</si>
  <si>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</si>
  <si>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</si>
  <si>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</si>
  <si>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</si>
  <si>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</si>
  <si>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</si>
  <si>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</si>
  <si>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</si>
  <si>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</si>
  <si>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</si>
  <si>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</si>
  <si>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</si>
  <si>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</si>
  <si>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</si>
  <si>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</si>
  <si>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</si>
  <si>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</si>
  <si>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</si>
  <si>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</si>
  <si>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</si>
  <si>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</si>
  <si>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</si>
  <si>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</si>
  <si>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</si>
  <si>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</si>
  <si>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</si>
  <si>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</si>
  <si>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</si>
  <si>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</si>
  <si>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</si>
  <si>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</si>
  <si>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</si>
  <si>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</si>
  <si>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</si>
  <si>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</si>
  <si>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</si>
  <si>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</si>
  <si>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</si>
  <si>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</si>
  <si>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</si>
  <si>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</si>
  <si>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</si>
  <si>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</si>
  <si>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</si>
  <si>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</si>
  <si>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</si>
  <si>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</si>
  <si>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</si>
  <si>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</si>
  <si>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</si>
  <si>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</si>
  <si>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</si>
  <si>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</si>
  <si>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</si>
  <si>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</si>
  <si>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</si>
  <si>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</si>
  <si>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</si>
  <si>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</si>
  <si>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</si>
  <si>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</si>
  <si>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</si>
  <si>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</si>
  <si>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</si>
  <si>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</si>
  <si>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</si>
  <si>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</si>
  <si>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</si>
  <si>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</si>
  <si>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</si>
  <si>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</si>
  <si>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</si>
  <si>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</si>
  <si>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</si>
  <si>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</si>
  <si>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</si>
  <si>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</si>
  <si>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</si>
  <si>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</si>
  <si>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</si>
  <si>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</si>
  <si>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</si>
  <si>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</si>
  <si>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</si>
  <si>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</si>
  <si>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</si>
  <si>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</si>
  <si>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</si>
  <si>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</si>
  <si>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</si>
  <si>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</si>
  <si>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</si>
  <si>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</si>
  <si>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</si>
  <si>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</si>
  <si>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</si>
  <si>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</si>
  <si>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</si>
  <si>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</si>
  <si>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</si>
  <si>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</si>
  <si>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</si>
  <si>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</si>
  <si>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</si>
  <si>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</si>
  <si>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</si>
  <si>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</si>
  <si>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</si>
  <si>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</si>
  <si>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</si>
  <si>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</si>
  <si>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</si>
  <si>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</si>
  <si>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</si>
  <si>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</si>
  <si>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</si>
  <si>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</si>
  <si>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</si>
  <si>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</si>
  <si>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</si>
  <si>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</si>
  <si>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</si>
  <si>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</si>
  <si>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</si>
  <si>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</si>
  <si>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</si>
  <si>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</si>
  <si>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</si>
  <si>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</si>
  <si>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</si>
  <si>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</si>
  <si>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</si>
  <si>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</si>
  <si>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</si>
  <si>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</si>
  <si>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</si>
  <si>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</si>
  <si>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</si>
  <si>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</si>
  <si>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</si>
  <si>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</si>
  <si>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</si>
  <si>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</si>
  <si>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</si>
  <si>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</si>
  <si>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</si>
  <si>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</si>
  <si>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</si>
  <si>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</si>
  <si>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</si>
  <si>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</si>
  <si>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</si>
  <si>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</si>
  <si>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</si>
  <si>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</si>
  <si>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</si>
  <si>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</si>
  <si>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</si>
  <si>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</si>
  <si>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</si>
  <si>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</si>
  <si>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</si>
  <si>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</si>
  <si>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</si>
  <si>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</si>
  <si>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</si>
  <si>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</si>
  <si>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</si>
  <si>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</si>
  <si>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</si>
  <si>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</si>
  <si>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</si>
  <si>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</si>
  <si>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</si>
  <si>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</si>
  <si>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</si>
  <si>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</si>
  <si>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</si>
  <si>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</si>
  <si>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</si>
  <si>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</si>
  <si>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</si>
  <si>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</si>
  <si>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</si>
  <si>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</si>
  <si>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</si>
  <si>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</si>
  <si>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</si>
  <si>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</si>
  <si>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</si>
  <si>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</si>
  <si>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</si>
  <si>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</si>
  <si>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</si>
  <si>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</si>
  <si>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</si>
  <si>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</si>
  <si>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</si>
  <si>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</si>
  <si>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</si>
  <si>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</si>
  <si>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</si>
  <si>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</si>
  <si>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</si>
  <si>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</si>
  <si>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</si>
  <si>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</si>
  <si>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</si>
  <si>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</si>
  <si>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</si>
  <si>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</si>
  <si>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</si>
  <si>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</si>
  <si>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</si>
  <si>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</si>
  <si>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</si>
  <si>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</si>
  <si>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</si>
  <si>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</si>
  <si>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</si>
  <si>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</si>
  <si>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</si>
  <si>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</si>
  <si>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</si>
  <si>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</si>
  <si>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</si>
  <si>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</si>
  <si>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</si>
  <si>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</si>
  <si>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</si>
  <si>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</si>
  <si>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</si>
  <si>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</si>
  <si>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</si>
  <si>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</si>
  <si>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</si>
  <si>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</si>
  <si>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</si>
  <si>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</si>
  <si>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</si>
  <si>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</si>
  <si>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</si>
  <si>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</si>
  <si>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</si>
  <si>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</si>
  <si>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</si>
  <si>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</si>
  <si>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</si>
  <si>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</si>
  <si>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</si>
  <si>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</si>
  <si>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</si>
  <si>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</si>
  <si>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</si>
  <si>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</si>
  <si>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</si>
  <si>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</si>
  <si>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</si>
  <si>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</si>
  <si>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</si>
  <si>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</si>
  <si>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</si>
  <si>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</si>
  <si>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</si>
  <si>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</si>
  <si>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</si>
  <si>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</si>
  <si>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</si>
  <si>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</si>
  <si>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</si>
  <si>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</si>
  <si>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</si>
  <si>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</si>
  <si>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</si>
  <si>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</si>
  <si>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</si>
  <si>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</si>
  <si>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</si>
  <si>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</si>
  <si>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</si>
  <si>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</si>
  <si>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</si>
  <si>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</si>
  <si>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</si>
  <si>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</si>
  <si>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</si>
  <si>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</si>
  <si>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</si>
  <si>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</si>
  <si>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</si>
  <si>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</si>
  <si>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</si>
  <si>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</si>
  <si>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</si>
  <si>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</si>
  <si>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</si>
  <si>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</si>
  <si>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</si>
  <si>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</si>
  <si>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</si>
  <si>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</si>
  <si>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</si>
  <si>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</si>
  <si>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</si>
  <si>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</si>
  <si>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</si>
  <si>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</si>
  <si>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</si>
  <si>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</si>
  <si>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</si>
  <si>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</si>
  <si>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</si>
  <si>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</si>
  <si>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</si>
  <si>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</si>
  <si>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</si>
  <si>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</si>
  <si>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</si>
  <si>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</si>
  <si>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</si>
  <si>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</si>
  <si>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</si>
  <si>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</si>
  <si>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</si>
  <si>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</si>
  <si>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</si>
  <si>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</si>
  <si>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</si>
  <si>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</si>
  <si>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</si>
  <si>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</si>
  <si>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</si>
  <si>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</si>
  <si>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</si>
  <si>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</si>
  <si>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</si>
  <si>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</si>
  <si>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</si>
  <si>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</si>
  <si>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</si>
  <si>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</si>
  <si>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</si>
  <si>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</si>
  <si>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</si>
  <si>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</si>
  <si>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</si>
  <si>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</si>
  <si>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</si>
  <si>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</si>
  <si>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</si>
  <si>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</si>
  <si>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</si>
  <si>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</si>
  <si>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</si>
  <si>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</si>
  <si>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</si>
  <si>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</si>
  <si>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</si>
  <si>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</si>
  <si>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</si>
  <si>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</si>
  <si>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</si>
  <si>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</si>
  <si>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</si>
  <si>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</si>
  <si>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</si>
  <si>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</si>
  <si>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</si>
  <si>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</si>
  <si>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</si>
  <si>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</si>
  <si>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</si>
  <si>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</si>
  <si>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</si>
  <si>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</si>
  <si>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</si>
  <si>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</si>
  <si>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</si>
  <si>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</si>
  <si>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</si>
  <si>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</si>
  <si>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</si>
  <si>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</si>
  <si>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</si>
  <si>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</si>
  <si>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</si>
  <si>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</si>
  <si>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</si>
  <si>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</si>
  <si>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</si>
  <si>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</si>
  <si>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</si>
  <si>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</si>
  <si>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</si>
  <si>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</si>
  <si>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</si>
  <si>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</si>
  <si>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</si>
  <si>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</si>
  <si>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</si>
  <si>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</si>
  <si>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</si>
  <si>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</si>
  <si>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</si>
  <si>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</si>
  <si>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</si>
  <si>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</si>
  <si>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</si>
  <si>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</si>
  <si>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</si>
  <si>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</si>
  <si>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</si>
  <si>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</si>
  <si>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</si>
  <si>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</si>
  <si>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</si>
  <si>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</si>
  <si>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</si>
  <si>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</si>
  <si>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</si>
  <si>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</si>
  <si>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</si>
  <si>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</si>
  <si>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</si>
  <si>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</si>
  <si>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</si>
  <si>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</si>
  <si>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</si>
  <si>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</si>
  <si>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</si>
  <si>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</si>
  <si>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</si>
  <si>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</si>
  <si>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</si>
  <si>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</si>
  <si>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</si>
  <si>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</si>
  <si>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</si>
  <si>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</si>
  <si>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</si>
  <si>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</si>
  <si>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</si>
  <si>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</si>
  <si>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</si>
  <si>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</si>
  <si>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</si>
  <si>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</si>
  <si>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</si>
  <si>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</si>
  <si>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</si>
  <si>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</si>
  <si>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</si>
  <si>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</si>
  <si>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</si>
  <si>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</si>
  <si>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</si>
  <si>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</si>
  <si>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</si>
  <si>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</si>
  <si>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</si>
  <si>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</si>
  <si>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</si>
  <si>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</si>
  <si>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</si>
  <si>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</si>
  <si>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</si>
  <si>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</si>
  <si>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</si>
  <si>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</si>
  <si>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</si>
  <si>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</si>
  <si>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</si>
  <si>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</si>
  <si>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</si>
  <si>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</si>
  <si>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</si>
  <si>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</si>
  <si>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</si>
  <si>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</si>
  <si>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</si>
  <si>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</si>
  <si>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</si>
  <si>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</si>
  <si>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</si>
  <si>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</si>
  <si>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</si>
  <si>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</si>
  <si>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</si>
  <si>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</si>
  <si>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</si>
  <si>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</si>
  <si>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</si>
  <si>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</si>
  <si>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</si>
  <si>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</si>
  <si>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</si>
  <si>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</si>
  <si>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</si>
  <si>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</si>
  <si>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</si>
  <si>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</si>
  <si>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</si>
  <si>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</si>
  <si>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</si>
  <si>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</si>
  <si>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</si>
  <si>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</si>
  <si>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</si>
  <si>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</si>
  <si>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</si>
  <si>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</si>
  <si>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</si>
  <si>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</si>
  <si>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</si>
  <si>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</si>
  <si>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</si>
  <si>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</si>
  <si>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</si>
  <si>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</si>
  <si>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</si>
  <si>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</si>
  <si>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</si>
  <si>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</si>
  <si>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</si>
  <si>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</si>
  <si>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</si>
  <si>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</si>
  <si>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</si>
  <si>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</si>
  <si>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</si>
  <si>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</si>
  <si>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</si>
  <si>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</si>
  <si>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</si>
  <si>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</si>
  <si>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</si>
  <si>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</si>
  <si>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</si>
  <si>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</si>
  <si>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</si>
  <si>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</si>
  <si>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</si>
  <si>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</si>
  <si>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</si>
  <si>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</si>
  <si>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</si>
  <si>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</si>
  <si>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</si>
  <si>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</si>
  <si>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</si>
  <si>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</si>
  <si>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</si>
  <si>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</si>
  <si>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</si>
  <si>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</si>
  <si>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</si>
  <si>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</si>
  <si>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</si>
  <si>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</si>
  <si>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</si>
  <si>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</si>
  <si>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</si>
  <si>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</si>
  <si>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</si>
  <si>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</si>
  <si>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</si>
  <si>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</si>
  <si>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</si>
  <si>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</si>
  <si>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</si>
  <si>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</si>
  <si>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</si>
  <si>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</si>
  <si>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</si>
  <si>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</si>
  <si>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</si>
  <si>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</si>
  <si>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</si>
  <si>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</si>
  <si>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</si>
  <si>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</si>
  <si>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</si>
  <si>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</si>
  <si>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</si>
  <si>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</si>
  <si>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</si>
  <si>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</si>
  <si>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</si>
  <si>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</si>
  <si>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</si>
  <si>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</si>
  <si>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</si>
  <si>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</si>
  <si>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</si>
  <si>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</si>
  <si>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</si>
  <si>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</si>
  <si>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</si>
  <si>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</si>
  <si>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</si>
  <si>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</si>
  <si>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</si>
  <si>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</si>
  <si>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</si>
  <si>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</si>
  <si>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</si>
  <si>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</si>
  <si>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</si>
  <si>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</si>
  <si>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</si>
  <si>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</si>
  <si>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</si>
  <si>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</si>
  <si>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</si>
  <si>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</si>
  <si>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</si>
  <si>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</si>
  <si>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</si>
  <si>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</si>
  <si>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</si>
  <si>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</si>
  <si>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</si>
  <si>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</si>
  <si>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</si>
  <si>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</si>
  <si>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</si>
  <si>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</si>
  <si>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</si>
  <si>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</si>
  <si>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</si>
  <si>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</si>
  <si>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</si>
  <si>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</si>
  <si>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</si>
  <si>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</si>
  <si>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</si>
  <si>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</si>
  <si>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</si>
  <si>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</si>
  <si>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</si>
  <si>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</si>
  <si>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</si>
  <si>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</si>
  <si>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</si>
  <si>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</si>
  <si>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</si>
  <si>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</si>
  <si>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</si>
  <si>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</si>
  <si>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</si>
  <si>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</si>
  <si>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</si>
  <si>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</si>
  <si>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</si>
  <si>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</si>
  <si>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</si>
  <si>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</si>
  <si>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</si>
  <si>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</si>
  <si>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</si>
  <si>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</si>
  <si>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</si>
  <si>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</si>
  <si>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</si>
  <si>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</si>
  <si>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</si>
  <si>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</si>
  <si>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</si>
  <si>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</si>
  <si>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</si>
  <si>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</si>
  <si>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</si>
  <si>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</si>
  <si>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</si>
  <si>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</si>
  <si>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</si>
  <si>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</si>
  <si>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</si>
  <si>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</si>
  <si>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</si>
  <si>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</si>
  <si>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</si>
  <si>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</si>
  <si>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</si>
  <si>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</si>
  <si>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</si>
  <si>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</si>
  <si>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</si>
  <si>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</si>
  <si>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</si>
  <si>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</si>
  <si>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</si>
  <si>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</si>
  <si>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</si>
  <si>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</si>
  <si>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</si>
  <si>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</si>
  <si>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</si>
  <si>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</si>
  <si>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</si>
  <si>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</si>
  <si>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</si>
  <si>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</si>
  <si>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</si>
  <si>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</si>
  <si>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</si>
  <si>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</si>
  <si>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</si>
  <si>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</si>
  <si>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</si>
  <si>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</si>
  <si>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</si>
  <si>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</si>
  <si>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</si>
  <si>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</si>
  <si>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</si>
  <si>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</si>
  <si>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</si>
  <si>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</si>
  <si>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</si>
  <si>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</si>
  <si>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</si>
  <si>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</si>
  <si>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</si>
  <si>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</si>
  <si>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</si>
  <si>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</si>
  <si>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</si>
  <si>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</si>
  <si>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</si>
  <si>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</si>
  <si>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</si>
  <si>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</si>
  <si>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</si>
  <si>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</si>
  <si>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</si>
  <si>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</si>
  <si>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</si>
  <si>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</si>
  <si>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</si>
  <si>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</si>
  <si>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</si>
  <si>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</si>
  <si>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</si>
  <si>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</si>
  <si>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</si>
  <si>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</si>
  <si>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</si>
  <si>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</si>
  <si>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</si>
  <si>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</si>
  <si>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</si>
  <si>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</si>
  <si>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</si>
  <si>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</si>
  <si>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</si>
  <si>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</si>
  <si>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</si>
  <si>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</si>
  <si>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</si>
  <si>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</si>
  <si>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</si>
  <si>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</si>
  <si>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</si>
  <si>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</si>
  <si>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</si>
  <si>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</si>
  <si>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</si>
  <si>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</si>
  <si>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</si>
  <si>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</si>
  <si>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</si>
  <si>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</si>
  <si>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</si>
  <si>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</si>
  <si>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</si>
  <si>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</si>
  <si>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</si>
  <si>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</si>
  <si>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</si>
  <si>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</si>
  <si>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</si>
  <si>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</si>
  <si>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</si>
  <si>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</si>
  <si>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</si>
  <si>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</si>
  <si>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</si>
  <si>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</si>
  <si>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</si>
  <si>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</si>
  <si>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</si>
  <si>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</si>
  <si>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</si>
  <si>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</si>
  <si>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</si>
  <si>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</si>
  <si>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</si>
  <si>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</si>
  <si>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</si>
  <si>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</si>
  <si>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</si>
  <si>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</si>
  <si>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</si>
  <si>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</si>
  <si>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</si>
  <si>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</si>
  <si>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</si>
  <si>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</si>
  <si>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</si>
  <si>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</si>
  <si>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</si>
  <si>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</si>
  <si>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</si>
  <si>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</si>
  <si>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</si>
  <si>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</si>
  <si>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</si>
  <si>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</si>
  <si>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</si>
  <si>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</si>
  <si>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</si>
  <si>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</si>
  <si>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</si>
  <si>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</si>
  <si>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</si>
  <si>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</si>
  <si>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</si>
  <si>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</si>
  <si>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</si>
  <si>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</si>
  <si>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</si>
  <si>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</si>
  <si>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</si>
  <si>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</si>
  <si>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</si>
  <si>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</si>
  <si>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</si>
  <si>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</si>
  <si>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</si>
  <si>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</si>
  <si>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</si>
  <si>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</si>
  <si>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</si>
  <si>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</si>
  <si>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</si>
  <si>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</si>
  <si>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</si>
  <si>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</si>
  <si>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</si>
  <si>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</si>
  <si>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</si>
  <si>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</si>
  <si>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</si>
  <si>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</si>
  <si>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</si>
  <si>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</si>
  <si>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</si>
  <si>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</si>
  <si>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</si>
  <si>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</si>
  <si>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</si>
  <si>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</si>
  <si>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</si>
  <si>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</si>
  <si>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</si>
  <si>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</si>
  <si>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</si>
  <si>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</si>
  <si>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</si>
  <si>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</si>
  <si>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</si>
  <si>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</si>
  <si>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</si>
  <si>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</si>
  <si>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</si>
  <si>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</si>
  <si>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</si>
  <si>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</si>
  <si>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</si>
  <si>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</si>
  <si>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</si>
  <si>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</si>
  <si>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</si>
  <si>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</si>
  <si>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</si>
  <si>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</si>
  <si>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</si>
  <si>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</si>
  <si>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</si>
  <si>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</si>
  <si>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</si>
  <si>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</si>
  <si>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</si>
  <si>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</si>
  <si>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</si>
  <si>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</si>
  <si>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</si>
  <si>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</si>
  <si>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</si>
  <si>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</si>
  <si>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</si>
  <si>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</si>
  <si>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</si>
  <si>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</si>
  <si>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</si>
  <si>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</si>
  <si>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</si>
  <si>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</si>
  <si>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</si>
  <si>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</si>
  <si>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</si>
  <si>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</si>
  <si>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</si>
  <si>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</si>
  <si>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</si>
  <si>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</si>
  <si>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</si>
  <si>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</si>
  <si>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</si>
  <si>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</si>
  <si>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</si>
  <si>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</si>
  <si>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</si>
  <si>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</si>
  <si>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</si>
  <si>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</si>
  <si>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</si>
  <si>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</si>
  <si>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</si>
  <si>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</si>
  <si>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</si>
  <si>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</si>
  <si>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</si>
  <si>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</si>
  <si>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</si>
  <si>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</si>
  <si>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</si>
  <si>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</si>
  <si>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</si>
  <si>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</si>
  <si>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</si>
  <si>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</si>
  <si>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</si>
  <si>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</si>
  <si>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</si>
  <si>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</si>
  <si>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</si>
  <si>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</si>
  <si>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</si>
  <si>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</si>
  <si>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</si>
  <si>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</si>
  <si>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</si>
  <si>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</si>
  <si>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</si>
  <si>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</si>
  <si>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</si>
  <si>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</si>
  <si>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</si>
  <si>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</si>
  <si>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</si>
  <si>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</si>
  <si>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</si>
  <si>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</si>
  <si>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</si>
  <si>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</si>
  <si>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</si>
  <si>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</si>
  <si>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</si>
  <si>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</si>
  <si>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</si>
  <si>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</si>
  <si>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</si>
  <si>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</si>
  <si>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</si>
  <si>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</si>
  <si>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</si>
  <si>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</si>
  <si>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</si>
  <si>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</si>
  <si>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</si>
  <si>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</si>
  <si>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</si>
  <si>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</si>
  <si>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</si>
  <si>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</si>
  <si>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</si>
  <si>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</si>
  <si>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</si>
  <si>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</si>
  <si>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</si>
  <si>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</si>
  <si>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</si>
  <si>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</si>
  <si>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</si>
  <si>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</si>
  <si>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</si>
  <si>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</si>
  <si>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</si>
  <si>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</si>
  <si>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</si>
  <si>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</si>
  <si>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</si>
  <si>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</si>
  <si>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</si>
  <si>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</si>
  <si>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</si>
  <si>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</si>
  <si>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</si>
  <si>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</si>
  <si>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</si>
  <si>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</si>
  <si>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</si>
  <si>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</si>
  <si>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</si>
  <si>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</si>
  <si>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</si>
  <si>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</si>
  <si>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</si>
  <si>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</si>
  <si>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</si>
  <si>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</si>
  <si>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</si>
  <si>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</si>
  <si>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</si>
  <si>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</si>
  <si>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</si>
  <si>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</si>
  <si>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</si>
  <si>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</si>
  <si>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</si>
  <si>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</si>
  <si>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</si>
  <si>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</si>
  <si>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</si>
  <si>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</si>
  <si>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</si>
  <si>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</si>
  <si>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</si>
  <si>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</si>
  <si>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</si>
  <si>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</si>
  <si>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</si>
  <si>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</si>
  <si>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</si>
  <si>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</si>
  <si>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</si>
  <si>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</si>
  <si>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</si>
  <si>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</si>
  <si>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</si>
  <si>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</si>
  <si>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</si>
  <si>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</si>
  <si>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</si>
  <si>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</si>
  <si>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</si>
  <si>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</si>
  <si>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</si>
  <si>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</si>
  <si>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</si>
  <si>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</si>
  <si>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</si>
  <si>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</si>
  <si>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</si>
  <si>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</si>
  <si>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</si>
  <si>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</si>
  <si>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</si>
  <si>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</si>
  <si>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</si>
  <si>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</si>
  <si>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</si>
  <si>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</si>
  <si>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</si>
  <si>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</si>
  <si>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</si>
  <si>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</si>
  <si>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</si>
  <si>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</si>
  <si>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</si>
  <si>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</si>
  <si>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</si>
  <si>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</si>
  <si>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</si>
  <si>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</si>
  <si>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</si>
  <si>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</si>
  <si>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</si>
  <si>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</si>
  <si>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</si>
  <si>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</si>
  <si>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</si>
  <si>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</si>
  <si>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</si>
  <si>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</si>
  <si>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</si>
  <si>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</si>
  <si>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</si>
  <si>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</si>
  <si>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</si>
  <si>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</si>
  <si>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</si>
  <si>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</si>
  <si>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</si>
  <si>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</si>
  <si>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</si>
  <si>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</si>
  <si>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</si>
  <si>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</si>
  <si>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</si>
  <si>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</si>
  <si>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</si>
  <si>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</si>
  <si>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</si>
  <si>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</si>
  <si>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</si>
  <si>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</si>
  <si>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</si>
  <si>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</si>
  <si>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</si>
  <si>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</si>
  <si>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</si>
  <si>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</si>
  <si>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</si>
  <si>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</si>
  <si>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</si>
  <si>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</si>
  <si>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</si>
  <si>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</si>
  <si>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</si>
  <si>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</si>
  <si>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</si>
  <si>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</si>
  <si>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</si>
  <si>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</si>
  <si>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</si>
  <si>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</si>
  <si>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</si>
  <si>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</si>
  <si>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</si>
  <si>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</si>
  <si>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</si>
  <si>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</si>
  <si>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</si>
  <si>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</si>
  <si>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</si>
  <si>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</si>
  <si>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</si>
  <si>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</si>
  <si>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</si>
  <si>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</si>
  <si>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</si>
  <si>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</si>
  <si>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</si>
  <si>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</si>
  <si>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</si>
  <si>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</si>
  <si>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</si>
  <si>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</si>
  <si>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</si>
  <si>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</si>
  <si>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</si>
  <si>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</si>
  <si>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</si>
  <si>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</si>
  <si>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</si>
  <si>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</si>
  <si>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</si>
  <si>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</si>
  <si>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</si>
  <si>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</si>
  <si>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</si>
  <si>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</si>
  <si>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</si>
  <si>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</si>
  <si>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</si>
  <si>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</si>
  <si>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</si>
  <si>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</si>
  <si>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</si>
  <si>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</si>
  <si>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</si>
  <si>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</si>
  <si>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</si>
  <si>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</si>
  <si>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</si>
  <si>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</si>
  <si>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</si>
  <si>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</si>
  <si>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</si>
  <si>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</si>
  <si>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</si>
  <si>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</si>
  <si>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</si>
  <si>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</si>
  <si>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</si>
  <si>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</si>
  <si>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</si>
  <si>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</si>
  <si>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</si>
  <si>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</si>
  <si>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</si>
  <si>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</si>
  <si>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</si>
  <si>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</si>
  <si>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</si>
  <si>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</si>
  <si>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</si>
  <si>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</si>
  <si>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</si>
  <si>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</si>
  <si>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</si>
  <si>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</si>
  <si>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</si>
  <si>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</si>
  <si>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</si>
  <si>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</si>
  <si>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</si>
  <si>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</si>
  <si>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</si>
  <si>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</si>
  <si>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</si>
  <si>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</si>
  <si>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</si>
  <si>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</si>
  <si>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</si>
  <si>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</si>
  <si>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</si>
  <si>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</si>
  <si>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</si>
  <si>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</si>
  <si>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</si>
  <si>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</si>
  <si>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</si>
  <si>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</si>
  <si>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</si>
  <si>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</si>
  <si>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</si>
  <si>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</si>
  <si>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</si>
  <si>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</si>
  <si>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</si>
  <si>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</si>
  <si>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</si>
  <si>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</si>
  <si>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</si>
  <si>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</si>
  <si>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</si>
  <si>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</si>
  <si>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</si>
  <si>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</si>
  <si>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</si>
  <si>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</si>
  <si>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</si>
  <si>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</si>
  <si>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</si>
  <si>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</si>
  <si>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</si>
  <si>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</si>
  <si>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</si>
  <si>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</si>
  <si>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</si>
  <si>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</si>
  <si>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</si>
  <si>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</si>
  <si>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</si>
  <si>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</si>
  <si>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</si>
  <si>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</si>
  <si>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</si>
  <si>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</si>
  <si>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</si>
  <si>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</si>
  <si>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</si>
  <si>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</si>
  <si>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</si>
  <si>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</si>
  <si>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</si>
  <si>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</si>
  <si>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</si>
  <si>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</si>
  <si>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</si>
  <si>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</si>
  <si>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</si>
  <si>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</si>
  <si>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</si>
  <si>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</si>
  <si>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</si>
  <si>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</si>
  <si>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</si>
  <si>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</si>
  <si>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</si>
  <si>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</si>
  <si>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</si>
  <si>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</si>
  <si>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</si>
  <si>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</si>
  <si>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</si>
  <si>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</si>
  <si>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</si>
  <si>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</si>
  <si>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</si>
  <si>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</si>
  <si>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</si>
  <si>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</si>
  <si>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</si>
  <si>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</si>
  <si>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</si>
  <si>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</si>
  <si>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</si>
  <si>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</si>
  <si>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</si>
  <si>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</si>
  <si>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</si>
  <si>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</si>
  <si>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</si>
  <si>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</si>
  <si>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</si>
  <si>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</si>
  <si>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</si>
  <si>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</si>
  <si>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</si>
  <si>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</si>
  <si>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</si>
  <si>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</si>
  <si>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</si>
  <si>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</si>
  <si>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</si>
  <si>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</si>
  <si>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</si>
  <si>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</si>
  <si>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</si>
  <si>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</si>
  <si>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</si>
  <si>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</si>
  <si>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</si>
  <si>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</si>
  <si>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</si>
  <si>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</si>
  <si>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</si>
  <si>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</si>
  <si>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</si>
  <si>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</si>
  <si>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</si>
  <si>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</si>
  <si>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</si>
  <si>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</si>
  <si>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</si>
  <si>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</si>
  <si>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</si>
  <si>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</si>
  <si>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</si>
  <si>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</si>
  <si>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</si>
  <si>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</si>
  <si>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</si>
  <si>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</si>
  <si>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</si>
  <si>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</si>
  <si>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</si>
  <si>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</si>
  <si>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</si>
  <si>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</si>
  <si>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</si>
  <si>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</si>
  <si>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</si>
  <si>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</si>
  <si>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</si>
  <si>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</si>
  <si>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</si>
  <si>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</si>
  <si>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</si>
  <si>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</si>
  <si>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</si>
  <si>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</si>
  <si>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</si>
  <si>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</si>
  <si>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</si>
  <si>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</si>
  <si>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</si>
  <si>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</si>
  <si>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</si>
  <si>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</si>
  <si>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</si>
  <si>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</si>
  <si>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</si>
  <si>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</si>
  <si>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</si>
  <si>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</si>
  <si>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</si>
  <si>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</si>
  <si>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</si>
  <si>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</si>
  <si>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</si>
  <si>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</si>
  <si>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</si>
  <si>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</si>
  <si>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</si>
  <si>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</si>
  <si>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</si>
  <si>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</si>
  <si>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</si>
  <si>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</si>
  <si>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</si>
  <si>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</si>
  <si>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</si>
  <si>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</si>
  <si>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</si>
  <si>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</si>
  <si>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</si>
  <si>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</si>
  <si>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</si>
  <si>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</si>
  <si>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</si>
  <si>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</si>
  <si>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</si>
  <si>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</si>
  <si>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</si>
  <si>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</si>
  <si>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</si>
  <si>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</si>
  <si>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</si>
  <si>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</si>
  <si>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</si>
  <si>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</si>
  <si>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</si>
  <si>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</si>
  <si>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</si>
  <si>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</si>
  <si>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</si>
  <si>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</si>
  <si>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</si>
  <si>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</si>
  <si>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</si>
  <si>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</si>
  <si>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</si>
  <si>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</si>
  <si>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</si>
  <si>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</si>
  <si>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</si>
  <si>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</si>
  <si>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</si>
  <si>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</si>
  <si>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</si>
  <si>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</si>
  <si>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</si>
  <si>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</si>
  <si>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</si>
  <si>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</si>
  <si>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</si>
  <si>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</si>
  <si>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</si>
  <si>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</si>
  <si>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</si>
  <si>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</si>
  <si>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</si>
  <si>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</si>
  <si>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</si>
  <si>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</si>
  <si>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</si>
  <si>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</si>
  <si>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</si>
  <si>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</si>
  <si>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</si>
  <si>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</si>
  <si>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</si>
  <si>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</si>
  <si>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</si>
  <si>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</si>
  <si>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</si>
  <si>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</si>
  <si>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</si>
  <si>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</si>
  <si>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</si>
  <si>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</si>
  <si>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</si>
  <si>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</si>
  <si>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</si>
  <si>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</si>
  <si>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</si>
  <si>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</si>
  <si>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</si>
  <si>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</si>
  <si>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</si>
  <si>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</si>
  <si>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</si>
  <si>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</si>
  <si>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</si>
  <si>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</si>
  <si>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</si>
  <si>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</si>
  <si>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</si>
  <si>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</si>
  <si>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</si>
  <si>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</si>
  <si>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</si>
  <si>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</si>
  <si>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</si>
  <si>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</si>
  <si>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</si>
  <si>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</si>
  <si>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</si>
  <si>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</si>
  <si>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</si>
  <si>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</si>
  <si>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</si>
  <si>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</si>
  <si>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</si>
  <si>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</si>
  <si>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</si>
  <si>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</si>
  <si>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</si>
  <si>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</si>
  <si>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</si>
  <si>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</si>
  <si>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</si>
  <si>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</si>
  <si>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</si>
  <si>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</si>
  <si>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</si>
  <si>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</si>
  <si>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</si>
  <si>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</si>
  <si>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</si>
  <si>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</si>
  <si>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</si>
  <si>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</si>
  <si>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</si>
  <si>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</si>
  <si>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</si>
  <si>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</si>
  <si>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</si>
  <si>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</si>
  <si>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</si>
  <si>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</si>
  <si>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</si>
  <si>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</si>
  <si>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</si>
  <si>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</si>
  <si>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</si>
  <si>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</si>
  <si>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</si>
  <si>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</si>
  <si>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</si>
  <si>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</si>
  <si>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</si>
  <si>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</si>
  <si>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</si>
  <si>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</si>
  <si>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</si>
  <si>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</si>
  <si>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</si>
  <si>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</si>
  <si>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</si>
  <si>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</si>
  <si>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</si>
  <si>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</si>
  <si>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</si>
  <si>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</si>
  <si>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</si>
  <si>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</si>
  <si>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</si>
  <si>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</si>
  <si>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</si>
  <si>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</si>
  <si>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</si>
  <si>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</si>
  <si>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</si>
  <si>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</si>
  <si>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</si>
  <si>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</si>
  <si>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</si>
  <si>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</si>
  <si>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</si>
  <si>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</si>
  <si>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</si>
  <si>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</si>
  <si>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</si>
  <si>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</si>
  <si>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</si>
  <si>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</si>
  <si>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</si>
  <si>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</si>
  <si>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</si>
  <si>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</si>
  <si>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</si>
  <si>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</si>
  <si>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</si>
  <si>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</si>
  <si>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</si>
  <si>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</si>
  <si>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</si>
  <si>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</si>
  <si>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</si>
  <si>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</si>
  <si>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</si>
  <si>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</si>
  <si>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</si>
  <si>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</si>
  <si>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</si>
  <si>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</si>
  <si>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</si>
  <si>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</si>
  <si>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</si>
  <si>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</si>
  <si>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</si>
  <si>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</si>
  <si>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</si>
  <si>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</si>
  <si>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</si>
  <si>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</si>
  <si>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</si>
  <si>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</si>
  <si>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</si>
  <si>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</si>
  <si>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</si>
  <si>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</si>
  <si>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</si>
  <si>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</si>
  <si>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</si>
  <si>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</si>
  <si>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</si>
  <si>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</si>
  <si>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</si>
  <si>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</si>
  <si>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</si>
  <si>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</si>
  <si>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</si>
  <si>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</si>
  <si>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</si>
  <si>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</si>
  <si>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</si>
  <si>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</si>
  <si>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</si>
  <si>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</si>
  <si>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</si>
  <si>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</si>
  <si>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</si>
  <si>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</si>
  <si>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</si>
  <si>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</si>
  <si>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</si>
  <si>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</si>
  <si>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</si>
  <si>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</si>
  <si>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</si>
  <si>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</si>
  <si>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</si>
  <si>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</si>
  <si>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</si>
  <si>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</si>
  <si>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</si>
  <si>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</si>
  <si>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</si>
  <si>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</si>
  <si>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</si>
  <si>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</si>
  <si>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</si>
  <si>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</si>
  <si>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</si>
  <si>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</si>
  <si>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</si>
  <si>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</si>
  <si>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</si>
  <si>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</si>
  <si>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</si>
  <si>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</si>
  <si>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</si>
  <si>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</si>
  <si>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</si>
  <si>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</si>
  <si>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</si>
  <si>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</si>
  <si>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</si>
  <si>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</si>
  <si>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</si>
  <si>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</si>
  <si>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</si>
  <si>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</si>
  <si>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</si>
  <si>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</si>
  <si>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</si>
  <si>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</si>
  <si>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</si>
  <si>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</si>
  <si>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</si>
  <si>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</si>
  <si>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</si>
  <si>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</si>
  <si>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</si>
  <si>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</si>
  <si>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</si>
  <si>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</si>
  <si>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</si>
  <si>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</si>
  <si>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</si>
  <si>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</si>
  <si>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</si>
  <si>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</si>
  <si>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</si>
  <si>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</si>
  <si>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</si>
  <si>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</si>
  <si>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</si>
  <si>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</si>
  <si>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</si>
  <si>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</si>
  <si>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</si>
  <si>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</si>
  <si>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</si>
  <si>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</si>
  <si>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</si>
  <si>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</si>
  <si>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</si>
  <si>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</si>
  <si>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</si>
  <si>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</si>
  <si>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</si>
  <si>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</si>
  <si>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</si>
  <si>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</si>
  <si>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</si>
  <si>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</si>
  <si>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</si>
  <si>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</si>
  <si>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</si>
  <si>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</si>
  <si>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</si>
  <si>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</si>
  <si>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</si>
  <si>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</si>
  <si>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</si>
  <si>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</si>
  <si>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</si>
  <si>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</si>
  <si>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</si>
  <si>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</si>
  <si>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</si>
  <si>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</si>
  <si>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</si>
  <si>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</si>
  <si>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</si>
  <si>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</si>
  <si>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</si>
  <si>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</si>
  <si>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</si>
  <si>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</si>
  <si>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</si>
  <si>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</si>
  <si>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</si>
  <si>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</si>
  <si>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</si>
  <si>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</si>
  <si>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</si>
  <si>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</si>
  <si>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</si>
  <si>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</si>
  <si>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</si>
  <si>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</si>
  <si>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</si>
  <si>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</si>
  <si>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</si>
  <si>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</si>
  <si>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</si>
  <si>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</si>
  <si>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</si>
  <si>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</si>
  <si>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</si>
  <si>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</si>
  <si>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</si>
  <si>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</si>
  <si>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</si>
  <si>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</si>
  <si>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</si>
  <si>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</si>
  <si>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</si>
  <si>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</si>
  <si>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</si>
  <si>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</si>
  <si>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</si>
  <si>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</si>
  <si>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</si>
  <si>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</si>
  <si>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</si>
  <si>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</si>
  <si>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</si>
  <si>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</si>
  <si>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</si>
  <si>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</si>
  <si>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</si>
  <si>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</si>
  <si>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</si>
  <si>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</si>
  <si>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</si>
  <si>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</si>
  <si>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</si>
  <si>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</si>
  <si>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</si>
  <si>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</si>
  <si>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</si>
  <si>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</si>
  <si>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</si>
  <si>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</si>
  <si>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</si>
  <si>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</si>
  <si>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</si>
  <si>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</si>
  <si>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</si>
  <si>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</si>
  <si>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</si>
  <si>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</si>
  <si>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</si>
  <si>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</si>
  <si>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</si>
  <si>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</si>
  <si>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</si>
  <si>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</si>
  <si>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</si>
  <si>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</si>
  <si>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</si>
  <si>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</si>
  <si>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</si>
  <si>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</si>
  <si>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</si>
  <si>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</si>
  <si>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</si>
  <si>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</si>
  <si>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</si>
  <si>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</si>
  <si>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</si>
  <si>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</si>
  <si>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</si>
  <si>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</si>
  <si>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</si>
  <si>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</si>
  <si>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</si>
  <si>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</si>
  <si>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</si>
  <si>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</si>
  <si>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</si>
  <si>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</si>
  <si>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</si>
  <si>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</si>
  <si>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</si>
  <si>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</si>
  <si>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</si>
  <si>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</si>
  <si>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</si>
  <si>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</si>
  <si>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</si>
  <si>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</si>
  <si>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</si>
  <si>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</si>
  <si>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</si>
  <si>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</si>
  <si>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</si>
  <si>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</si>
  <si>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</si>
  <si>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</si>
  <si>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</si>
  <si>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</si>
  <si>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</si>
  <si>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</si>
  <si>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</si>
  <si>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</si>
  <si>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</si>
  <si>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</si>
  <si>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</si>
  <si>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</si>
  <si>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</si>
  <si>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</si>
  <si>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</si>
  <si>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</si>
  <si>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</si>
  <si>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</si>
  <si>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</si>
  <si>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</si>
  <si>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</si>
  <si>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</si>
  <si>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</si>
  <si>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</si>
  <si>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</si>
  <si>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</si>
  <si>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</si>
  <si>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</si>
  <si>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</si>
  <si>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</si>
  <si>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</si>
  <si>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</si>
  <si>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</si>
  <si>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</si>
  <si>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</si>
  <si>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</si>
  <si>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</si>
  <si>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</si>
  <si>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</si>
  <si>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</si>
  <si>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</si>
  <si>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</si>
  <si>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</si>
  <si>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</si>
  <si>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</si>
  <si>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</si>
  <si>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</si>
  <si>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</si>
  <si>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</si>
  <si>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</si>
  <si>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</si>
  <si>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</si>
  <si>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</si>
  <si>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</si>
  <si>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</si>
  <si>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</si>
  <si>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</si>
  <si>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</si>
  <si>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</si>
  <si>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</si>
  <si>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</si>
  <si>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</si>
  <si>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</si>
  <si>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</si>
  <si>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</si>
  <si>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</si>
  <si>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</si>
  <si>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</si>
  <si>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</si>
  <si>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</si>
  <si>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</si>
  <si>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</si>
  <si>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</si>
  <si>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</si>
  <si>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</si>
  <si>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</si>
  <si>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</si>
  <si>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</si>
  <si>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</si>
  <si>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</si>
  <si>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</si>
  <si>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</si>
  <si>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</si>
  <si>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</si>
  <si>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</si>
  <si>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</si>
  <si>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</si>
  <si>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</si>
  <si>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</si>
  <si>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</si>
  <si>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</si>
  <si>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</si>
  <si>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</si>
  <si>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</si>
  <si>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</si>
  <si>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</si>
  <si>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</si>
  <si>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</si>
  <si>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</si>
  <si>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</si>
  <si>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</si>
  <si>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</si>
  <si>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</si>
  <si>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</si>
  <si>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</si>
  <si>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</si>
  <si>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</si>
  <si>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</si>
  <si>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</si>
  <si>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</si>
  <si>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</si>
  <si>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</si>
  <si>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</si>
  <si>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</si>
  <si>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</si>
  <si>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</si>
  <si>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</si>
  <si>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</si>
  <si>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</si>
  <si>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</si>
  <si>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</si>
  <si>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</si>
  <si>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</si>
  <si>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</si>
  <si>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</si>
  <si>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</si>
  <si>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</si>
  <si>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</si>
  <si>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</si>
  <si>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</si>
  <si>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</si>
  <si>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</si>
  <si>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</si>
  <si>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</si>
  <si>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</si>
  <si>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</si>
  <si>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</si>
  <si>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</si>
  <si>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</si>
  <si>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</si>
  <si>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</si>
  <si>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</si>
  <si>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</si>
  <si>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</si>
  <si>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</si>
  <si>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</si>
  <si>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</si>
  <si>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</si>
  <si>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</si>
  <si>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</si>
  <si>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</si>
  <si>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</si>
  <si>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</si>
  <si>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</si>
  <si>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</si>
  <si>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</si>
  <si>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</si>
  <si>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</si>
  <si>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</si>
  <si>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</si>
  <si>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</si>
  <si>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</si>
  <si>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</si>
  <si>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</si>
  <si>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</si>
  <si>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</si>
  <si>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</si>
  <si>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</si>
  <si>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</si>
  <si>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</si>
  <si>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</si>
  <si>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</si>
  <si>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</si>
  <si>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</si>
  <si>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</si>
  <si>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</si>
  <si>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</si>
  <si>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</si>
  <si>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</si>
  <si>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</si>
  <si>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</si>
  <si>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</si>
  <si>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</si>
  <si>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</si>
  <si>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</si>
  <si>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</si>
  <si>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</si>
  <si>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</si>
  <si>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</si>
  <si>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</si>
  <si>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</si>
  <si>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</si>
  <si>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</si>
  <si>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</si>
  <si>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</si>
  <si>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</si>
  <si>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</si>
  <si>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</si>
  <si>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</si>
  <si>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</si>
  <si>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</si>
  <si>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</si>
  <si>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</si>
  <si>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</si>
  <si>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</si>
  <si>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</si>
  <si>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</si>
  <si>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</si>
  <si>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</si>
  <si>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</si>
  <si>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</si>
  <si>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</si>
  <si>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</si>
  <si>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</si>
  <si>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</si>
  <si>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</si>
  <si>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</si>
  <si>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</si>
  <si>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</si>
  <si>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</si>
  <si>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</si>
  <si>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</si>
  <si>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</si>
  <si>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</si>
  <si>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</si>
  <si>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</si>
  <si>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</si>
  <si>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</si>
  <si>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</si>
  <si>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</si>
  <si>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</si>
  <si>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</si>
  <si>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</si>
  <si>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</si>
  <si>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</si>
  <si>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</si>
  <si>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</si>
  <si>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</si>
  <si>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</si>
  <si>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</si>
  <si>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</si>
  <si>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</si>
  <si>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</si>
  <si>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</si>
  <si>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</si>
  <si>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</si>
  <si>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</si>
  <si>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</si>
  <si>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</si>
  <si>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</si>
  <si>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</si>
  <si>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</si>
  <si>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</si>
  <si>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</si>
  <si>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</si>
  <si>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</si>
  <si>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</si>
  <si>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</si>
  <si>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</si>
  <si>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</si>
  <si>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</si>
  <si>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</si>
  <si>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</si>
  <si>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</si>
  <si>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</si>
  <si>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</si>
  <si>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</si>
  <si>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</si>
  <si>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</si>
  <si>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</si>
  <si>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</si>
  <si>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</si>
  <si>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</si>
  <si>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</si>
  <si>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</si>
  <si>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</si>
  <si>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</si>
  <si>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</si>
  <si>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</si>
  <si>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</si>
  <si>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</si>
  <si>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</si>
  <si>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</si>
  <si>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</si>
  <si>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</si>
  <si>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</si>
  <si>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</si>
  <si>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</si>
  <si>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</si>
  <si>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</si>
  <si>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</si>
  <si>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</si>
  <si>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</si>
  <si>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</si>
  <si>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</si>
  <si>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</si>
  <si>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</si>
  <si>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</si>
  <si>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</si>
  <si>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</si>
  <si>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</si>
  <si>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</si>
  <si>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</si>
  <si>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</si>
  <si>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</si>
  <si>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</si>
  <si>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</si>
  <si>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</si>
  <si>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</si>
  <si>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</si>
  <si>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</si>
  <si>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</si>
  <si>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</si>
  <si>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</si>
  <si>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</si>
  <si>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</si>
  <si>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</si>
  <si>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</si>
  <si>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</si>
  <si>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</si>
  <si>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</si>
  <si>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</si>
  <si>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</si>
  <si>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</si>
  <si>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</si>
  <si>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</si>
  <si>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</si>
  <si>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</si>
  <si>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</si>
  <si>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</si>
  <si>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</si>
  <si>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</si>
  <si>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</si>
  <si>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</si>
  <si>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</si>
  <si>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</si>
  <si>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</si>
  <si>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</si>
  <si>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</si>
  <si>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</si>
  <si>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</si>
  <si>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</si>
  <si>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</si>
  <si>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</si>
  <si>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</si>
  <si>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</si>
  <si>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</si>
  <si>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</si>
  <si>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</si>
  <si>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</si>
  <si>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</si>
  <si>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</si>
  <si>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</si>
  <si>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</si>
  <si>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</si>
  <si>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</si>
  <si>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</si>
  <si>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</si>
  <si>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</si>
  <si>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</si>
  <si>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</si>
  <si>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</si>
  <si>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</si>
  <si>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</si>
  <si>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</si>
  <si>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</si>
  <si>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</si>
  <si>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</si>
  <si>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</si>
  <si>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</si>
  <si>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</si>
  <si>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</si>
  <si>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</si>
  <si>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</si>
  <si>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</si>
  <si>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</si>
  <si>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</si>
  <si>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</si>
  <si>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</si>
  <si>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</si>
  <si>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</si>
  <si>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</si>
  <si>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</si>
  <si>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</si>
  <si>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</si>
  <si>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</si>
  <si>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</si>
  <si>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</si>
  <si>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</si>
  <si>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</si>
  <si>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</si>
  <si>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</si>
  <si>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</si>
  <si>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</si>
  <si>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</si>
  <si>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</si>
  <si>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</si>
  <si>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</si>
  <si>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</si>
  <si>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</si>
  <si>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</si>
  <si>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</si>
  <si>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</si>
  <si>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</si>
  <si>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</si>
  <si>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</si>
  <si>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</si>
  <si>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</si>
  <si>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</si>
  <si>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</si>
  <si>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</si>
  <si>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</si>
  <si>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</si>
  <si>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</si>
  <si>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</si>
  <si>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</si>
  <si>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</si>
  <si>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</si>
  <si>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</si>
  <si>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</si>
  <si>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</si>
  <si>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</si>
  <si>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</si>
  <si>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</si>
  <si>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</si>
  <si>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</si>
  <si>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</si>
  <si>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</si>
  <si>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</si>
  <si>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</si>
  <si>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</si>
  <si>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</si>
  <si>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</si>
  <si>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</si>
  <si>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</si>
  <si>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</si>
  <si>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</si>
  <si>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</si>
  <si>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</si>
  <si>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</si>
  <si>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</si>
  <si>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</si>
  <si>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</si>
  <si>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</si>
  <si>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</si>
  <si>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</si>
  <si>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</si>
  <si>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</si>
  <si>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</si>
  <si>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</si>
  <si>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</si>
  <si>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</si>
  <si>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</si>
  <si>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</si>
  <si>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</si>
  <si>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</si>
  <si>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</si>
  <si>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</si>
  <si>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</si>
  <si>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</si>
  <si>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</si>
  <si>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</si>
  <si>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</si>
  <si>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</si>
  <si>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</si>
  <si>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</si>
  <si>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</si>
  <si>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</si>
  <si>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</si>
  <si>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</si>
  <si>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</si>
  <si>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</si>
  <si>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</si>
  <si>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</si>
  <si>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</si>
  <si>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</si>
  <si>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</si>
  <si>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</si>
  <si>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</si>
  <si>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</si>
  <si>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</si>
  <si>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</si>
  <si>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</si>
  <si>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</si>
  <si>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</si>
  <si>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</si>
  <si>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</si>
  <si>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</si>
  <si>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</si>
  <si>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</si>
  <si>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</si>
  <si>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</si>
  <si>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</si>
  <si>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</si>
  <si>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</si>
  <si>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</si>
  <si>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</si>
  <si>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</si>
  <si>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</si>
  <si>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</si>
  <si>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</si>
  <si>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</si>
  <si>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</si>
  <si>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</si>
  <si>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</si>
  <si>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</si>
  <si>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</si>
  <si>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</si>
  <si>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</si>
  <si>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</si>
  <si>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</si>
  <si>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</si>
  <si>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</si>
  <si>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</si>
  <si>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</si>
  <si>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</si>
  <si>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</si>
  <si>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</si>
  <si>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</si>
  <si>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</si>
  <si>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</si>
  <si>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</si>
  <si>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</si>
  <si>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</si>
  <si>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</si>
  <si>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</si>
  <si>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</si>
  <si>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</si>
  <si>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</si>
  <si>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</si>
  <si>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</si>
  <si>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</si>
  <si>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</si>
  <si>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</si>
  <si>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</si>
  <si>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</si>
  <si>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</si>
  <si>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</si>
  <si>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</si>
  <si>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</si>
  <si>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</si>
  <si>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</si>
  <si>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</si>
  <si>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</si>
  <si>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</si>
  <si>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</si>
  <si>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</si>
  <si>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</si>
  <si>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</si>
  <si>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</si>
  <si>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</si>
  <si>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</si>
  <si>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</si>
  <si>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</si>
  <si>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</si>
  <si>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</si>
  <si>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</si>
  <si>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</si>
  <si>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</si>
  <si>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</si>
  <si>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</si>
  <si>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</si>
  <si>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</si>
  <si>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</si>
  <si>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</si>
  <si>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</si>
  <si>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</si>
  <si>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</si>
  <si>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</si>
  <si>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</si>
  <si>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</si>
  <si>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</si>
  <si>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</si>
  <si>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</si>
  <si>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</si>
  <si>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</si>
  <si>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</si>
  <si>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</si>
  <si>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</si>
  <si>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</si>
  <si>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</si>
  <si>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</si>
  <si>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</si>
  <si>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</si>
  <si>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</si>
  <si>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</si>
  <si>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</si>
  <si>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</si>
  <si>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</si>
  <si>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</si>
  <si>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</si>
  <si>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</si>
  <si>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</si>
  <si>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</si>
  <si>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</si>
  <si>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</si>
  <si>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</si>
  <si>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</si>
  <si>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</si>
  <si>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</si>
  <si>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</si>
  <si>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</si>
  <si>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</si>
  <si>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</si>
  <si>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</si>
  <si>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</si>
  <si>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</si>
  <si>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</si>
  <si>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</si>
  <si>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</si>
  <si>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</si>
  <si>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</si>
  <si>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</si>
  <si>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</si>
  <si>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</si>
  <si>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</si>
  <si>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</si>
  <si>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</si>
  <si>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</si>
  <si>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</si>
  <si>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</si>
  <si>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</si>
  <si>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</si>
  <si>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</si>
  <si>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</si>
  <si>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</si>
  <si>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</si>
  <si>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</si>
  <si>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</si>
  <si>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</si>
  <si>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</si>
  <si>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</si>
  <si>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</si>
  <si>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</si>
  <si>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</si>
  <si>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</si>
  <si>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</si>
  <si>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</si>
  <si>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</si>
  <si>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</si>
  <si>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</si>
  <si>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</si>
  <si>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</si>
  <si>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</si>
  <si>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</si>
  <si>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</si>
  <si>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</si>
  <si>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</si>
  <si>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</si>
  <si>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</si>
  <si>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</si>
  <si>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</si>
  <si>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</si>
  <si>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</si>
  <si>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</si>
  <si>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</si>
  <si>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</si>
  <si>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</si>
  <si>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</si>
  <si>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</si>
  <si>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</si>
  <si>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</si>
  <si>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</si>
  <si>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</si>
  <si>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</si>
  <si>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</si>
  <si>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</si>
  <si>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</si>
  <si>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</si>
  <si>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</si>
  <si>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</si>
  <si>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</si>
  <si>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</si>
  <si>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</si>
  <si>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</si>
  <si>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</si>
  <si>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</si>
  <si>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</si>
  <si>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</si>
  <si>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</si>
  <si>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</si>
  <si>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</si>
  <si>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</si>
  <si>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</si>
  <si>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</si>
  <si>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</si>
  <si>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</si>
  <si>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</si>
  <si>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</si>
  <si>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</si>
  <si>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</si>
  <si>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</si>
  <si>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</si>
  <si>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</si>
  <si>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</si>
  <si>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</si>
  <si>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</si>
  <si>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</si>
  <si>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</si>
  <si>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</si>
  <si>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</si>
  <si>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</si>
  <si>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</si>
  <si>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</si>
  <si>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</si>
  <si>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</si>
  <si>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</si>
  <si>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</si>
  <si>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</si>
  <si>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</si>
  <si>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</si>
  <si>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</si>
  <si>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</si>
  <si>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</si>
  <si>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</si>
  <si>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</si>
  <si>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</si>
  <si>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</si>
  <si>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</si>
  <si>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</si>
  <si>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</si>
  <si>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</si>
  <si>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</si>
  <si>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</si>
  <si>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</si>
  <si>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</si>
  <si>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</si>
  <si>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</si>
  <si>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</si>
  <si>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</si>
  <si>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</si>
  <si>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</si>
  <si>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</si>
  <si>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</si>
  <si>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</si>
  <si>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</si>
  <si>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</si>
  <si>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</si>
  <si>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</si>
  <si>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</si>
  <si>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</si>
  <si>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</si>
  <si>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</si>
  <si>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</si>
  <si>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</si>
  <si>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</si>
  <si>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</si>
  <si>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</si>
  <si>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</si>
  <si>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</si>
  <si>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</si>
  <si>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</si>
  <si>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</si>
  <si>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</si>
  <si>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</si>
  <si>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</si>
  <si>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</si>
  <si>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</si>
  <si>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</si>
  <si>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</si>
  <si>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</si>
  <si>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</si>
  <si>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</si>
  <si>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</si>
  <si>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</si>
  <si>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</si>
  <si>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</si>
  <si>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</si>
  <si>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</si>
  <si>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</si>
  <si>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</si>
  <si>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</si>
  <si>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</si>
  <si>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</si>
  <si>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</si>
  <si>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</si>
  <si>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</si>
  <si>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</si>
  <si>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</si>
  <si>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</si>
  <si>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</si>
  <si>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</si>
  <si>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</si>
  <si>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</si>
  <si>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</si>
  <si>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</si>
  <si>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</si>
  <si>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</si>
  <si>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</si>
  <si>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</si>
  <si>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</si>
  <si>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</si>
  <si>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</si>
  <si>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</si>
  <si>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</si>
  <si>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</si>
  <si>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</si>
  <si>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</si>
  <si>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</si>
  <si>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</si>
  <si>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</si>
  <si>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</si>
  <si>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</si>
  <si>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</si>
  <si>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</si>
  <si>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</si>
  <si>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</si>
  <si>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</si>
  <si>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</si>
  <si>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</si>
  <si>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</si>
  <si>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</si>
  <si>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</si>
  <si>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</si>
  <si>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</si>
  <si>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</si>
  <si>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</si>
  <si>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</si>
  <si>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</si>
  <si>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</si>
  <si>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</si>
  <si>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</si>
  <si>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</si>
  <si>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</si>
  <si>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</si>
  <si>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</si>
  <si>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</si>
  <si>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</si>
  <si>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</si>
  <si>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</si>
  <si>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</si>
  <si>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</si>
  <si>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</si>
  <si>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</si>
  <si>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</si>
  <si>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</si>
  <si>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</si>
  <si>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</si>
  <si>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</si>
  <si>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</si>
  <si>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</si>
  <si>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</si>
  <si>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</si>
  <si>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</si>
  <si>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</si>
  <si>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</si>
  <si>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</si>
  <si>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</si>
  <si>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</si>
  <si>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</si>
  <si>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</si>
  <si>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</si>
  <si>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</si>
  <si>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</si>
  <si>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</si>
  <si>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</si>
  <si>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</si>
  <si>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</si>
  <si>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</si>
  <si>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</si>
  <si>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</si>
  <si>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</si>
  <si>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</si>
  <si>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</si>
  <si>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</si>
  <si>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</si>
  <si>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</si>
  <si>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</si>
  <si>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</si>
  <si>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</si>
  <si>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</si>
  <si>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</si>
  <si>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</si>
  <si>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</si>
  <si>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</si>
  <si>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</si>
  <si>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</si>
  <si>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</si>
  <si>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</si>
  <si>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</si>
  <si>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</si>
  <si>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</si>
  <si>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</si>
  <si>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</si>
  <si>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</si>
  <si>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</si>
  <si>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</si>
  <si>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</si>
  <si>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</si>
  <si>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</si>
  <si>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</si>
  <si>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</si>
  <si>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</si>
  <si>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</si>
  <si>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</si>
  <si>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</si>
  <si>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</si>
  <si>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</si>
  <si>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</si>
  <si>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</si>
  <si>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</si>
  <si>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</si>
  <si>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</si>
  <si>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</si>
  <si>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</si>
  <si>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</si>
  <si>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</si>
  <si>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</si>
  <si>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</si>
  <si>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</si>
  <si>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</si>
  <si>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</si>
  <si>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</si>
  <si>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</si>
  <si>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</si>
  <si>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</si>
  <si>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</si>
  <si>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</si>
  <si>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</si>
  <si>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</si>
  <si>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</si>
  <si>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</si>
  <si>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</si>
  <si>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</si>
  <si>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</si>
  <si>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</si>
  <si>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</si>
  <si>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</si>
  <si>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</si>
  <si>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</si>
  <si>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</si>
  <si>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</si>
  <si>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</si>
  <si>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</si>
  <si>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</si>
  <si>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</si>
  <si>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</si>
  <si>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</si>
  <si>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</si>
  <si>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</si>
  <si>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</si>
  <si>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</si>
  <si>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</si>
  <si>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</si>
  <si>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</si>
  <si>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</si>
  <si>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</si>
  <si>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</si>
  <si>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</si>
  <si>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</si>
  <si>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</si>
  <si>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</si>
  <si>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</si>
  <si>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</si>
  <si>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</si>
  <si>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</si>
  <si>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</si>
  <si>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</si>
  <si>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</si>
  <si>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</si>
  <si>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</si>
  <si>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</si>
  <si>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</si>
  <si>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</si>
  <si>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</si>
  <si>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</si>
  <si>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</si>
  <si>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</si>
  <si>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</si>
  <si>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</si>
  <si>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</si>
  <si>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</si>
  <si>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</si>
  <si>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</si>
  <si>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</si>
  <si>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</si>
  <si>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</si>
  <si>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</si>
  <si>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</si>
  <si>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</si>
  <si>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</si>
  <si>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</si>
  <si>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</si>
  <si>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</si>
  <si>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</si>
  <si>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</si>
  <si>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</si>
  <si>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</si>
  <si>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</si>
  <si>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</si>
  <si>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</si>
  <si>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</si>
  <si>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</si>
  <si>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</si>
  <si>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</si>
  <si>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</si>
  <si>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</si>
  <si>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</si>
  <si>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</si>
  <si>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</si>
  <si>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</si>
  <si>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</si>
  <si>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</si>
  <si>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</si>
  <si>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</si>
  <si>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</si>
  <si>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</si>
  <si>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</si>
  <si>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</si>
  <si>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</si>
  <si>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</si>
  <si>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</si>
  <si>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</si>
  <si>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</si>
  <si>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</si>
  <si>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</si>
  <si>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</si>
  <si>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</si>
  <si>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</si>
  <si>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</si>
  <si>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</si>
  <si>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</si>
  <si>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</si>
  <si>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</si>
  <si>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</si>
  <si>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</si>
  <si>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</si>
  <si>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</si>
  <si>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</si>
  <si>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</si>
  <si>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</si>
  <si>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</si>
  <si>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</si>
  <si>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</si>
  <si>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</si>
  <si>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</si>
  <si>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</si>
  <si>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</si>
  <si>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</si>
  <si>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</si>
  <si>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</si>
  <si>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</si>
  <si>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</si>
  <si>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</si>
  <si>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</si>
  <si>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</si>
  <si>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</si>
  <si>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</si>
  <si>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</si>
  <si>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</si>
  <si>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</si>
  <si>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</si>
  <si>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</si>
  <si>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</si>
  <si>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</si>
  <si>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</si>
  <si>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</si>
  <si>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</si>
  <si>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</si>
  <si>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</si>
  <si>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</si>
  <si>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</si>
  <si>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</si>
  <si>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</si>
  <si>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</si>
  <si>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</si>
  <si>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</si>
  <si>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</si>
  <si>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</si>
  <si>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</si>
  <si>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</si>
  <si>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</si>
  <si>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</si>
  <si>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</si>
  <si>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</si>
  <si>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</si>
  <si>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</si>
  <si>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</si>
  <si>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</si>
  <si>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</si>
  <si>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</si>
  <si>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</si>
  <si>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</si>
  <si>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</si>
  <si>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</si>
  <si>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</si>
  <si>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</si>
  <si>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</si>
  <si>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</si>
  <si>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</si>
  <si>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</si>
  <si>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</si>
  <si>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</si>
  <si>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</si>
  <si>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</si>
  <si>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</si>
  <si>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</si>
  <si>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</si>
  <si>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</si>
  <si>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</si>
  <si>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</si>
  <si>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</si>
  <si>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</si>
  <si>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</si>
  <si>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</si>
  <si>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</si>
  <si>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</si>
  <si>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</si>
  <si>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</si>
  <si>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</si>
  <si>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</si>
  <si>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</si>
  <si>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</si>
  <si>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</si>
  <si>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</si>
  <si>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</si>
  <si>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</si>
  <si>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</si>
  <si>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</si>
  <si>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</si>
  <si>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</si>
  <si>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</si>
  <si>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</si>
  <si>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</si>
  <si>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</si>
  <si>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</si>
  <si>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</si>
  <si>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</si>
  <si>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</si>
  <si>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</si>
  <si>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</si>
  <si>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</si>
  <si>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</si>
  <si>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</si>
  <si>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</si>
  <si>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</si>
  <si>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</si>
  <si>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</si>
  <si>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</si>
  <si>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</si>
  <si>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</si>
  <si>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</si>
  <si>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</si>
  <si>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</si>
  <si>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</si>
  <si>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</si>
  <si>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</si>
  <si>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</si>
  <si>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</si>
  <si>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</si>
  <si>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</si>
  <si>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</si>
  <si>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</si>
  <si>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</si>
  <si>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</si>
  <si>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</si>
  <si>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</si>
  <si>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</si>
  <si>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</si>
  <si>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</si>
  <si>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</si>
  <si>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</si>
  <si>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</si>
  <si>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</si>
  <si>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</si>
  <si>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</si>
  <si>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</si>
  <si>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</si>
  <si>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</si>
  <si>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</si>
  <si>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</si>
  <si>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</si>
  <si>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</si>
  <si>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</si>
  <si>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</si>
  <si>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</si>
  <si>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</si>
  <si>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</si>
  <si>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</si>
  <si>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</si>
  <si>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</si>
  <si>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</si>
  <si>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</si>
  <si>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</si>
  <si>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</si>
  <si>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</si>
  <si>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</si>
  <si>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</si>
  <si>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</si>
  <si>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</si>
  <si>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</si>
  <si>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</si>
  <si>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</si>
  <si>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</si>
  <si>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</si>
  <si>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</si>
  <si>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</si>
  <si>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</si>
  <si>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</si>
  <si>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</si>
  <si>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</si>
  <si>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</si>
  <si>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</si>
  <si>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</si>
  <si>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</si>
  <si>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</si>
  <si>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</si>
  <si>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</si>
  <si>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</si>
  <si>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</si>
  <si>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</si>
  <si>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</si>
  <si>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</si>
  <si>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</si>
  <si>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</si>
  <si>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</si>
  <si>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</si>
  <si>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</si>
  <si>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</si>
  <si>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</si>
  <si>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</si>
  <si>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</si>
  <si>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</si>
  <si>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</si>
  <si>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</si>
  <si>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</si>
  <si>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</si>
  <si>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</si>
  <si>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</si>
  <si>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</si>
  <si>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</si>
  <si>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</si>
  <si>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</si>
  <si>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</si>
  <si>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</si>
  <si>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</si>
  <si>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</si>
  <si>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</si>
  <si>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</si>
  <si>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</si>
  <si>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</si>
  <si>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</si>
  <si>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</si>
  <si>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</si>
  <si>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</si>
  <si>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</si>
  <si>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</si>
  <si>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</si>
  <si>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</si>
  <si>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</si>
  <si>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</si>
  <si>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</si>
  <si>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</si>
  <si>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</si>
  <si>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</si>
  <si>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</si>
  <si>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</si>
  <si>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</si>
  <si>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</si>
  <si>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</si>
  <si>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</si>
  <si>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</si>
  <si>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</si>
  <si>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</si>
  <si>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</si>
  <si>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</si>
  <si>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</si>
  <si>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</si>
  <si>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</si>
  <si>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</si>
  <si>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</si>
  <si>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</si>
  <si>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</si>
  <si>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</si>
  <si>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</si>
  <si>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</si>
  <si>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</si>
  <si>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</si>
  <si>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</si>
  <si>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</si>
  <si>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</si>
  <si>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</si>
  <si>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</si>
  <si>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</si>
  <si>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</si>
  <si>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</si>
  <si>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</si>
  <si>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</si>
  <si>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</si>
  <si>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</si>
  <si>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</si>
  <si>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</si>
  <si>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</si>
  <si>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</si>
  <si>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</si>
  <si>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</si>
  <si>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</si>
  <si>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</si>
  <si>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</si>
  <si>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</si>
  <si>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</si>
  <si>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</si>
  <si>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</si>
  <si>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</si>
  <si>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</si>
  <si>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</si>
  <si>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</si>
  <si>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</si>
  <si>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</si>
  <si>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</si>
  <si>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</si>
  <si>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</si>
  <si>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</si>
  <si>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</si>
  <si>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</si>
  <si>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</si>
  <si>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</si>
  <si>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</si>
  <si>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</si>
  <si>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</si>
  <si>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</si>
  <si>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</si>
  <si>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</si>
  <si>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</si>
  <si>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</si>
  <si>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</si>
  <si>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</si>
  <si>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</si>
  <si>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</si>
  <si>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</si>
  <si>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</si>
  <si>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</si>
  <si>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</si>
  <si>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</si>
  <si>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</si>
  <si>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</si>
  <si>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</si>
  <si>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</si>
  <si>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</si>
  <si>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</si>
  <si>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</si>
  <si>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</si>
  <si>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</si>
  <si>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</si>
  <si>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</si>
  <si>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</si>
  <si>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</si>
  <si>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</si>
  <si>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</si>
  <si>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</si>
  <si>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</si>
  <si>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</si>
  <si>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</si>
  <si>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</si>
  <si>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</si>
  <si>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</si>
  <si>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</si>
  <si>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</si>
  <si>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</si>
  <si>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</si>
  <si>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</si>
  <si>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</si>
  <si>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</si>
  <si>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</si>
  <si>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</si>
  <si>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</si>
  <si>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</si>
  <si>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</si>
  <si>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</si>
  <si>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</si>
  <si>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</si>
  <si>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</si>
  <si>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</si>
  <si>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</si>
  <si>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</si>
  <si>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</si>
  <si>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</si>
  <si>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</si>
  <si>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</si>
  <si>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</si>
  <si>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</si>
  <si>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</si>
  <si>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</si>
  <si>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</si>
  <si>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</si>
  <si>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</si>
  <si>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</si>
  <si>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</si>
  <si>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</si>
  <si>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</si>
  <si>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</si>
  <si>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</si>
  <si>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</si>
  <si>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</si>
  <si>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</si>
  <si>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</si>
  <si>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</si>
  <si>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</si>
  <si>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</si>
  <si>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</si>
  <si>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</si>
  <si>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</si>
  <si>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</si>
  <si>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</si>
  <si>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</si>
  <si>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</si>
  <si>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</si>
  <si>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</si>
  <si>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</si>
  <si>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</si>
  <si>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</si>
  <si>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</si>
  <si>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</si>
  <si>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</si>
  <si>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</si>
  <si>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</si>
  <si>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</si>
  <si>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</si>
  <si>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</si>
  <si>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</si>
  <si>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</si>
  <si>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</si>
  <si>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</si>
  <si>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</si>
  <si>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</si>
  <si>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</si>
  <si>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</si>
  <si>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</si>
  <si>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</si>
  <si>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</si>
  <si>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</si>
  <si>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</si>
  <si>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</si>
  <si>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</si>
  <si>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</si>
  <si>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</si>
  <si>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</si>
  <si>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</si>
  <si>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</si>
  <si>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</si>
  <si>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</si>
  <si>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</si>
  <si>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</si>
  <si>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</si>
  <si>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</si>
  <si>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</si>
  <si>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</si>
  <si>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</si>
  <si>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</si>
  <si>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</si>
  <si>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</si>
  <si>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</si>
  <si>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</si>
  <si>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</si>
  <si>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</si>
  <si>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</si>
  <si>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</si>
  <si>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</si>
  <si>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</si>
  <si>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</si>
  <si>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</si>
  <si>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</si>
  <si>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</si>
  <si>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</si>
  <si>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</si>
  <si>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</si>
  <si>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</si>
  <si>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</si>
  <si>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</si>
  <si>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</si>
  <si>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</si>
  <si>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</si>
  <si>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</si>
  <si>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</si>
  <si>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</si>
  <si>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</si>
  <si>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</si>
  <si>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</si>
  <si>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</si>
  <si>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</si>
  <si>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</si>
  <si>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</si>
  <si>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</si>
  <si>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</si>
  <si>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</si>
  <si>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</si>
  <si>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</si>
  <si>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</si>
  <si>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</si>
  <si>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</si>
  <si>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</si>
  <si>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</si>
  <si>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</si>
  <si>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</si>
  <si>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</si>
  <si>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</si>
  <si>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</si>
  <si>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</si>
  <si>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</si>
  <si>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</si>
  <si>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</si>
  <si>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</si>
  <si>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</si>
  <si>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</si>
  <si>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</si>
  <si>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</si>
  <si>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</si>
  <si>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</si>
  <si>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</si>
  <si>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</si>
  <si>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</si>
  <si>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</si>
  <si>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</si>
  <si>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</si>
  <si>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</si>
  <si>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</si>
  <si>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</si>
  <si>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</si>
  <si>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</si>
  <si>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</si>
  <si>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</si>
  <si>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</si>
  <si>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</si>
  <si>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</si>
  <si>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</si>
  <si>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</si>
  <si>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</si>
  <si>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</si>
  <si>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</si>
  <si>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</si>
  <si>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</si>
  <si>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</si>
  <si>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</si>
  <si>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</si>
  <si>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</si>
  <si>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</si>
  <si>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</si>
  <si>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</si>
  <si>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</si>
  <si>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</si>
  <si>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</si>
  <si>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</si>
  <si>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</si>
  <si>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</si>
  <si>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</si>
  <si>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</si>
  <si>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</si>
  <si>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</si>
  <si>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</si>
  <si>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</si>
  <si>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</si>
  <si>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</si>
  <si>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</si>
  <si>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</si>
  <si>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</si>
  <si>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</si>
  <si>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</si>
  <si>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</si>
  <si>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</si>
  <si>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</si>
  <si>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</si>
  <si>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</si>
  <si>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</si>
  <si>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</si>
  <si>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</si>
  <si>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</si>
  <si>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</si>
  <si>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</si>
  <si>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</si>
  <si>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</si>
  <si>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</si>
  <si>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</si>
  <si>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</si>
  <si>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</si>
  <si>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</si>
  <si>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</si>
  <si>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</si>
  <si>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</si>
  <si>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</si>
  <si>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</si>
  <si>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</si>
  <si>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</si>
  <si>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</si>
  <si>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</si>
  <si>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</si>
  <si>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</si>
  <si>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</si>
  <si>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</si>
  <si>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</si>
  <si>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</si>
  <si>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</si>
  <si>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</si>
  <si>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</si>
  <si>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</si>
  <si>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</si>
  <si>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</si>
  <si>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</si>
  <si>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</si>
  <si>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</si>
  <si>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</si>
  <si>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</si>
  <si>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</si>
  <si>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</si>
  <si>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</si>
  <si>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</si>
  <si>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</si>
  <si>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</si>
  <si>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</si>
  <si>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</si>
  <si>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</si>
  <si>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</si>
  <si>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</si>
  <si>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</si>
  <si>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</si>
  <si>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</si>
  <si>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</si>
  <si>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</si>
  <si>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</si>
  <si>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</si>
  <si>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</si>
  <si>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</si>
  <si>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</si>
  <si>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</si>
  <si>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</si>
  <si>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</si>
  <si>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</si>
  <si>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</si>
  <si>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</si>
  <si>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</si>
  <si>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</si>
  <si>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</si>
  <si>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</si>
  <si>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</si>
  <si>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</si>
  <si>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</si>
  <si>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</si>
  <si>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</si>
  <si>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</si>
  <si>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</si>
  <si>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</si>
  <si>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</si>
  <si>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</si>
  <si>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</si>
  <si>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</si>
  <si>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</si>
  <si>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</si>
  <si>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</si>
  <si>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</si>
  <si>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</si>
  <si>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</si>
  <si>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</si>
  <si>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</si>
  <si>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</si>
  <si>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</si>
  <si>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</si>
  <si>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</si>
  <si>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</si>
  <si>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</si>
  <si>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</si>
  <si>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</si>
  <si>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</si>
  <si>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</si>
  <si>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</si>
  <si>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</si>
  <si>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</si>
  <si>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</si>
  <si>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</si>
  <si>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</si>
  <si>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</si>
  <si>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</si>
  <si>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</si>
  <si>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</si>
  <si>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</si>
  <si>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</si>
  <si>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</si>
  <si>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</si>
  <si>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</si>
  <si>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</si>
  <si>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</si>
  <si>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</si>
  <si>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</si>
  <si>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</si>
  <si>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</si>
  <si>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</si>
  <si>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</si>
  <si>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</si>
  <si>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</si>
  <si>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</si>
  <si>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</si>
  <si>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</si>
  <si>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</si>
  <si>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</si>
  <si>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</si>
  <si>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</si>
  <si>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</si>
  <si>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</si>
  <si>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</si>
  <si>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</si>
  <si>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</si>
  <si>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</si>
  <si>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</si>
  <si>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</si>
  <si>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</si>
  <si>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</si>
  <si>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</si>
  <si>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</si>
  <si>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</si>
  <si>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</si>
  <si>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</si>
  <si>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</si>
  <si>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</si>
  <si>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</si>
  <si>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</si>
  <si>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</si>
  <si>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</si>
  <si>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</si>
  <si>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</si>
  <si>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</si>
  <si>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</si>
  <si>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</si>
  <si>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</si>
  <si>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</si>
  <si>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</si>
  <si>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</si>
  <si>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</si>
  <si>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</si>
  <si>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</si>
  <si>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</si>
  <si>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</si>
  <si>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</si>
  <si>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</si>
  <si>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</si>
  <si>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</si>
  <si>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</si>
  <si>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</si>
  <si>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</si>
  <si>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</si>
  <si>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</si>
  <si>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</si>
  <si>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</si>
  <si>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</si>
  <si>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</si>
  <si>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</si>
  <si>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</si>
  <si>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</si>
  <si>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</si>
  <si>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</si>
  <si>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</si>
  <si>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</si>
  <si>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</si>
  <si>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</si>
  <si>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</si>
  <si>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</si>
  <si>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</si>
  <si>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</si>
  <si>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</si>
  <si>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</si>
  <si>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</si>
  <si>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</si>
  <si>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</si>
  <si>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</si>
  <si>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</si>
  <si>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</si>
  <si>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</si>
  <si>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</si>
  <si>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</si>
  <si>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</si>
  <si>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</si>
  <si>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</si>
  <si>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</si>
  <si>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</si>
  <si>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</si>
  <si>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</si>
  <si>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</si>
  <si>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</si>
  <si>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</si>
  <si>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</si>
  <si>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</si>
  <si>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</si>
  <si>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</si>
  <si>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</si>
  <si>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</si>
  <si>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</si>
  <si>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</si>
  <si>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</si>
  <si>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</si>
  <si>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</si>
  <si>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</si>
  <si>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</si>
  <si>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</si>
  <si>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</si>
  <si>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</si>
  <si>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</si>
  <si>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</si>
  <si>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</si>
  <si>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</si>
  <si>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</si>
  <si>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</si>
  <si>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</si>
  <si>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</si>
  <si>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</si>
  <si>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</si>
  <si>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</si>
  <si>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</si>
  <si>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</si>
  <si>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</si>
  <si>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</si>
  <si>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</si>
  <si>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</si>
  <si>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</si>
  <si>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</si>
  <si>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</si>
  <si>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</si>
  <si>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</si>
  <si>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</si>
  <si>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</si>
  <si>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</si>
  <si>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</si>
  <si>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</si>
  <si>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</si>
  <si>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</si>
  <si>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</si>
  <si>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</si>
  <si>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</si>
  <si>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</si>
  <si>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</si>
  <si>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</si>
  <si>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</si>
  <si>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</si>
  <si>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</si>
  <si>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</si>
  <si>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</si>
  <si>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</si>
  <si>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</si>
  <si>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</si>
  <si>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</si>
  <si>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</si>
  <si>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</si>
  <si>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</si>
  <si>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</si>
  <si>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</si>
  <si>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</si>
  <si>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</si>
  <si>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</si>
  <si>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</si>
  <si>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</si>
  <si>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</si>
  <si>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</si>
  <si>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</si>
  <si>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</si>
  <si>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</si>
  <si>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</si>
  <si>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</si>
  <si>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</si>
  <si>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</si>
  <si>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</si>
  <si>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</si>
  <si>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</si>
  <si>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</si>
  <si>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</si>
  <si>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</si>
  <si>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</si>
  <si>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</si>
  <si>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</si>
  <si>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</si>
  <si>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</si>
  <si>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</si>
  <si>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</si>
  <si>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</si>
  <si>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</si>
  <si>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</si>
  <si>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</si>
  <si>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</si>
  <si>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</si>
  <si>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</si>
  <si>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</si>
  <si>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</si>
  <si>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</si>
  <si>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</si>
  <si>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</si>
  <si>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</si>
  <si>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</si>
  <si>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</si>
  <si>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</si>
  <si>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</si>
  <si>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</si>
  <si>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</si>
  <si>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</si>
  <si>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</si>
  <si>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</si>
  <si>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</si>
  <si>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</si>
  <si>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</si>
  <si>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</si>
  <si>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</si>
  <si>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</si>
  <si>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</si>
  <si>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</si>
  <si>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</si>
  <si>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</si>
  <si>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</si>
  <si>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</si>
  <si>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</si>
  <si>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</si>
  <si>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</si>
  <si>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</si>
  <si>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</si>
  <si>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</si>
  <si>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</si>
  <si>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</si>
  <si>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</si>
  <si>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</si>
  <si>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</si>
  <si>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</si>
  <si>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</si>
  <si>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</si>
  <si>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</si>
  <si>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</si>
  <si>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</si>
  <si>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</si>
  <si>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</si>
  <si>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</si>
  <si>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</si>
  <si>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</si>
  <si>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</si>
  <si>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</si>
  <si>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</si>
  <si>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</si>
  <si>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</si>
  <si>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</si>
  <si>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</si>
  <si>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</si>
  <si>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</si>
  <si>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</si>
  <si>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</si>
  <si>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</si>
  <si>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</si>
  <si>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</si>
  <si>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</si>
  <si>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</si>
  <si>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</si>
  <si>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</si>
  <si>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</si>
  <si>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</si>
  <si>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</si>
  <si>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</si>
  <si>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</si>
  <si>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</si>
  <si>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</si>
  <si>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</si>
  <si>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</si>
  <si>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</si>
  <si>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</si>
  <si>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</si>
  <si>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</si>
  <si>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</si>
  <si>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</si>
  <si>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</si>
  <si>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</si>
  <si>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</si>
  <si>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</si>
  <si>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</si>
  <si>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</si>
  <si>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</si>
  <si>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</si>
  <si>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</si>
  <si>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</si>
  <si>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</si>
  <si>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</si>
  <si>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</si>
  <si>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</si>
  <si>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</si>
  <si>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</si>
  <si>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</si>
  <si>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</si>
  <si>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</si>
  <si>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</si>
  <si>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</si>
  <si>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</si>
  <si>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</si>
  <si>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</si>
  <si>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</si>
  <si>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</si>
  <si>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</si>
  <si>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</si>
  <si>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</si>
  <si>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</si>
  <si>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</si>
  <si>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</si>
  <si>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</si>
  <si>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</si>
  <si>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</si>
  <si>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</si>
  <si>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</si>
  <si>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</si>
  <si>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</si>
  <si>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</si>
  <si>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</si>
  <si>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</si>
  <si>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</si>
  <si>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</si>
  <si>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</si>
  <si>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</si>
  <si>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</si>
  <si>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</si>
  <si>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</si>
  <si>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</si>
  <si>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</si>
  <si>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</si>
  <si>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</si>
  <si>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</si>
  <si>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</si>
  <si>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</si>
  <si>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</si>
  <si>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</si>
  <si>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</si>
  <si>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</si>
  <si>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</si>
  <si>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</si>
  <si>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</si>
  <si>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</si>
  <si>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</si>
  <si>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</si>
  <si>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</si>
  <si>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</si>
  <si>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</si>
  <si>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</si>
  <si>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</si>
  <si>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</si>
  <si>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</si>
  <si>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</si>
  <si>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</si>
  <si>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</si>
  <si>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</si>
  <si>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</si>
  <si>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</si>
  <si>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</si>
  <si>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</si>
  <si>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</si>
  <si>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</si>
  <si>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</si>
  <si>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</si>
  <si>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</si>
  <si>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</si>
  <si>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</si>
  <si>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</si>
  <si>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</si>
  <si>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</si>
  <si>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</si>
  <si>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</si>
  <si>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</si>
  <si>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</si>
  <si>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</si>
  <si>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</si>
  <si>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</si>
  <si>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</si>
  <si>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</si>
  <si>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</si>
  <si>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</si>
  <si>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</si>
  <si>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</si>
  <si>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</si>
  <si>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</si>
  <si>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</si>
  <si>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</si>
  <si>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</si>
  <si>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</si>
  <si>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</si>
  <si>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</si>
  <si>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</si>
  <si>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</si>
  <si>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</si>
  <si>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</si>
  <si>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</si>
  <si>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</si>
  <si>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</si>
  <si>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</si>
  <si>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</si>
  <si>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</si>
  <si>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</si>
  <si>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</si>
  <si>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</si>
  <si>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</si>
  <si>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</si>
  <si>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</si>
  <si>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</si>
  <si>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</si>
  <si>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</si>
  <si>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</si>
  <si>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</si>
  <si>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</si>
  <si>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</si>
  <si>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</si>
  <si>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</si>
  <si>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</si>
  <si>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</si>
  <si>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</si>
  <si>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</si>
  <si>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</si>
  <si>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</si>
  <si>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</si>
  <si>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</si>
  <si>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</si>
  <si>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</si>
  <si>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</si>
  <si>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</si>
  <si>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</si>
  <si>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</si>
  <si>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</si>
  <si>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</si>
  <si>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</si>
  <si>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</si>
  <si>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</si>
  <si>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</si>
  <si>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</si>
  <si>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</si>
  <si>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</si>
  <si>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</si>
  <si>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</si>
  <si>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</si>
  <si>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</si>
  <si>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</si>
  <si>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</si>
  <si>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</si>
  <si>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</si>
  <si>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</si>
  <si>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</si>
  <si>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</si>
  <si>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</si>
  <si>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</si>
  <si>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</si>
  <si>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</si>
  <si>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</si>
  <si>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</si>
  <si>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</si>
  <si>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</si>
  <si>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</si>
  <si>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</si>
  <si>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</si>
  <si>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</si>
  <si>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</si>
  <si>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</si>
  <si>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</si>
  <si>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</si>
  <si>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</si>
  <si>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</si>
  <si>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</si>
  <si>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</si>
  <si>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</si>
  <si>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</si>
  <si>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</si>
  <si>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</si>
  <si>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</si>
  <si>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</si>
  <si>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</si>
  <si>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</si>
  <si>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</si>
  <si>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</si>
  <si>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</si>
  <si>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</si>
  <si>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</si>
  <si>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</si>
  <si>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</si>
  <si>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</si>
  <si>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</si>
  <si>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</si>
  <si>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</si>
  <si>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</si>
  <si>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</si>
  <si>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</si>
  <si>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</si>
  <si>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</si>
  <si>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</si>
  <si>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</si>
  <si>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</si>
  <si>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</si>
  <si>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</si>
  <si>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</si>
  <si>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</si>
  <si>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</si>
  <si>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</si>
  <si>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</si>
  <si>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</si>
  <si>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</si>
  <si>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</si>
  <si>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</si>
  <si>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</si>
  <si>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</si>
  <si>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</si>
  <si>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</si>
  <si>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</si>
  <si>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</si>
  <si>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</si>
  <si>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</si>
  <si>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</si>
  <si>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</si>
  <si>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</si>
  <si>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</si>
  <si>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</si>
  <si>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</si>
  <si>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</si>
  <si>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</si>
  <si>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</si>
  <si>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</si>
  <si>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</si>
  <si>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</si>
  <si>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</si>
  <si>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</si>
  <si>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</si>
  <si>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</si>
  <si>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</si>
  <si>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</si>
  <si>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</si>
  <si>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</si>
  <si>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</si>
  <si>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</si>
  <si>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</si>
  <si>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</si>
  <si>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</si>
  <si>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</si>
  <si>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</si>
  <si>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</si>
  <si>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</si>
  <si>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</si>
  <si>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</si>
  <si>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</si>
  <si>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</si>
  <si>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</si>
  <si>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</si>
  <si>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</si>
  <si>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</si>
  <si>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</si>
  <si>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</si>
  <si>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</si>
  <si>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</si>
  <si>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</si>
  <si>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</si>
  <si>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</si>
  <si>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</si>
  <si>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</si>
  <si>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</si>
  <si>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</si>
  <si>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</si>
  <si>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</si>
  <si>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</si>
  <si>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</si>
  <si>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</si>
  <si>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</si>
  <si>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</si>
  <si>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</si>
  <si>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</si>
  <si>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</si>
  <si>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</si>
  <si>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</si>
  <si>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</si>
  <si>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</si>
  <si>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</si>
  <si>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</si>
  <si>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</si>
  <si>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</si>
  <si>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</si>
  <si>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</si>
  <si>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</si>
  <si>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</si>
  <si>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</si>
  <si>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</si>
  <si>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</si>
  <si>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</si>
  <si>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</si>
  <si>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</si>
  <si>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</si>
  <si>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</si>
  <si>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</si>
  <si>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</si>
  <si>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</si>
  <si>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</si>
  <si>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</si>
  <si>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</si>
  <si>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</si>
  <si>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</si>
  <si>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</si>
  <si>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</si>
  <si>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</si>
  <si>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</si>
  <si>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</si>
  <si>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</si>
  <si>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</si>
  <si>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</si>
  <si>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</si>
  <si>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</si>
  <si>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</si>
  <si>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</si>
  <si>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</si>
  <si>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</si>
  <si>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</si>
  <si>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</si>
  <si>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</si>
  <si>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</si>
  <si>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</si>
  <si>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</si>
  <si>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</si>
  <si>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</si>
  <si>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</si>
  <si>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</si>
  <si>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</si>
  <si>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</si>
  <si>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</si>
  <si>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</si>
  <si>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</si>
  <si>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</si>
  <si>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</si>
  <si>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</si>
  <si>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</si>
  <si>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</si>
  <si>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</si>
  <si>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</si>
  <si>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</si>
  <si>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</si>
  <si>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</si>
  <si>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</si>
  <si>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</si>
  <si>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</si>
  <si>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</si>
  <si>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</si>
  <si>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</si>
  <si>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</si>
  <si>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</si>
  <si>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</si>
  <si>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</si>
  <si>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</si>
  <si>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</si>
  <si>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</si>
  <si>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</si>
  <si>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</si>
  <si>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</si>
  <si>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</si>
  <si>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</si>
  <si>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</si>
  <si>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</si>
  <si>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</si>
  <si>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</si>
  <si>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</si>
  <si>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</si>
  <si>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</si>
  <si>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</si>
  <si>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</si>
  <si>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</si>
  <si>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</si>
  <si>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</si>
  <si>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</si>
  <si>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</si>
  <si>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</si>
  <si>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</si>
  <si>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</si>
  <si>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</si>
  <si>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</si>
  <si>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</si>
  <si>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</si>
  <si>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</si>
  <si>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</si>
  <si>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</si>
  <si>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</si>
  <si>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</si>
  <si>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</si>
  <si>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</si>
  <si>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</si>
  <si>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</si>
  <si>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</si>
  <si>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</si>
  <si>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</si>
  <si>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</si>
  <si>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</si>
  <si>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</si>
  <si>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</si>
  <si>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</si>
  <si>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</si>
  <si>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</si>
  <si>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</si>
  <si>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</si>
  <si>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</si>
  <si>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</si>
  <si>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</si>
  <si>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</si>
  <si>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</si>
  <si>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</si>
  <si>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</si>
  <si>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</si>
  <si>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</si>
  <si>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</si>
  <si>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</si>
  <si>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</si>
  <si>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</si>
  <si>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</si>
  <si>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</si>
  <si>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</si>
  <si>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</si>
  <si>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</si>
  <si>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</si>
  <si>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</si>
  <si>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</si>
  <si>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</si>
  <si>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</si>
  <si>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</si>
  <si>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</si>
  <si>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</si>
  <si>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</si>
  <si>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</si>
  <si>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</si>
  <si>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</si>
  <si>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</si>
  <si>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</si>
  <si>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</si>
  <si>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</si>
  <si>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</si>
  <si>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</si>
  <si>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</si>
  <si>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</si>
  <si>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</si>
  <si>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</si>
  <si>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</si>
  <si>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</si>
  <si>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</si>
  <si>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</si>
  <si>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</si>
  <si>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</si>
  <si>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</si>
  <si>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</si>
  <si>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</si>
  <si>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</si>
  <si>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</si>
  <si>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</si>
  <si>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</si>
  <si>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</si>
  <si>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</si>
  <si>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</si>
  <si>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</si>
  <si>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</si>
  <si>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</si>
  <si>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</si>
  <si>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</si>
  <si>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</si>
  <si>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</si>
  <si>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</si>
  <si>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</si>
  <si>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</si>
  <si>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</si>
  <si>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</si>
  <si>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</si>
  <si>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</si>
  <si>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</si>
  <si>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</si>
  <si>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</si>
  <si>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</si>
  <si>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</si>
  <si>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</si>
  <si>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</si>
  <si>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</si>
  <si>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</si>
  <si>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</si>
  <si>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</si>
  <si>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</si>
  <si>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</si>
  <si>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</si>
  <si>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</si>
  <si>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</si>
  <si>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</si>
  <si>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</si>
  <si>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</si>
  <si>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</si>
  <si>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</si>
  <si>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</si>
  <si>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</si>
  <si>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</si>
  <si>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</si>
  <si>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</si>
  <si>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</si>
  <si>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</si>
  <si>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</si>
  <si>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</si>
  <si>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</si>
  <si>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</si>
  <si>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</si>
  <si>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</si>
  <si>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</si>
  <si>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</si>
  <si>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</si>
  <si>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</si>
  <si>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</si>
  <si>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</si>
  <si>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</si>
  <si>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</si>
  <si>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</si>
  <si>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</si>
  <si>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</si>
  <si>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</si>
  <si>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</si>
  <si>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</si>
  <si>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</si>
  <si>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</si>
  <si>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</si>
  <si>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</si>
  <si>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</si>
  <si>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</si>
  <si>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</si>
  <si>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</si>
  <si>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</si>
  <si>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</si>
  <si>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</si>
  <si>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</si>
  <si>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</si>
  <si>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</si>
  <si>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</si>
  <si>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</si>
  <si>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</si>
  <si>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</si>
  <si>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</si>
  <si>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</si>
  <si>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</si>
  <si>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</si>
  <si>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</si>
  <si>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</si>
  <si>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</si>
  <si>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</si>
  <si>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</si>
  <si>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</si>
  <si>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</si>
  <si>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</si>
  <si>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</si>
  <si>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</si>
  <si>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</si>
  <si>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</si>
  <si>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</si>
  <si>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</si>
  <si>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</si>
  <si>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</si>
  <si>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</si>
  <si>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</si>
  <si>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</si>
  <si>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</si>
  <si>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</si>
  <si>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</si>
  <si>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</si>
  <si>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</si>
  <si>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</si>
  <si>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</si>
  <si>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</si>
  <si>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</si>
  <si>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</si>
  <si>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</si>
  <si>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</si>
  <si>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</si>
  <si>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</si>
  <si>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</si>
  <si>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</si>
  <si>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</si>
  <si>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</si>
  <si>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</si>
  <si>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</si>
  <si>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</si>
  <si>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</si>
  <si>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</si>
  <si>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</si>
  <si>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</si>
  <si>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</si>
  <si>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</si>
  <si>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</si>
  <si>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</si>
  <si>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</si>
  <si>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</si>
  <si>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</si>
  <si>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</si>
  <si>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</si>
  <si>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</si>
  <si>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</si>
  <si>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</si>
  <si>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</si>
  <si>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</si>
  <si>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</si>
  <si>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</si>
  <si>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</si>
  <si>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</si>
  <si>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</si>
  <si>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</si>
  <si>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</si>
  <si>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</si>
  <si>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</si>
  <si>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</si>
  <si>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</si>
  <si>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</si>
  <si>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</si>
  <si>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</si>
  <si>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</si>
  <si>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</si>
  <si>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</si>
  <si>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</si>
  <si>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</si>
  <si>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</si>
  <si>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</si>
  <si>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</si>
  <si>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</si>
  <si>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</si>
  <si>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</si>
  <si>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</si>
  <si>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</si>
  <si>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</si>
  <si>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</si>
  <si>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</si>
  <si>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</si>
  <si>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</si>
  <si>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</si>
  <si>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</si>
  <si>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</si>
  <si>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</si>
  <si>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</si>
  <si>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</si>
  <si>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</si>
  <si>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</si>
  <si>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</si>
  <si>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</si>
  <si>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</si>
  <si>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</si>
  <si>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</si>
  <si>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</si>
  <si>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</si>
  <si>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</si>
  <si>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</si>
  <si>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</si>
  <si>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</si>
  <si>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</si>
  <si>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</si>
  <si>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</si>
  <si>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</si>
  <si>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</si>
  <si>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</si>
  <si>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</si>
  <si>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</si>
  <si>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</si>
  <si>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</si>
  <si>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</si>
  <si>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</si>
  <si>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</si>
  <si>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</si>
  <si>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</si>
  <si>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</si>
  <si>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</si>
  <si>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</si>
  <si>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</si>
  <si>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</si>
  <si>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</si>
  <si>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</si>
  <si>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</si>
  <si>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</si>
  <si>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</si>
  <si>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</si>
  <si>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</si>
  <si>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</si>
  <si>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</si>
  <si>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</si>
  <si>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</si>
  <si>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</si>
  <si>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</si>
  <si>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</si>
  <si>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</si>
  <si>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</si>
  <si>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</si>
  <si>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</si>
  <si>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</si>
  <si>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</si>
  <si>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</si>
  <si>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</si>
  <si>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</si>
  <si>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</si>
  <si>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</si>
  <si>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</si>
  <si>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</si>
  <si>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</si>
  <si>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</si>
  <si>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</si>
  <si>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</si>
  <si>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</si>
  <si>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</si>
  <si>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</si>
  <si>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</si>
  <si>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</si>
  <si>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</si>
  <si>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</si>
  <si>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</si>
  <si>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</si>
  <si>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</si>
  <si>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</si>
  <si>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</si>
  <si>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</si>
  <si>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</si>
  <si>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</si>
  <si>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</si>
  <si>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</si>
  <si>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</si>
  <si>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</si>
  <si>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</si>
  <si>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</si>
  <si>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</si>
  <si>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</si>
  <si>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</si>
  <si>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</si>
  <si>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</si>
  <si>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</si>
  <si>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</si>
  <si>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</si>
  <si>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</si>
  <si>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</si>
  <si>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</si>
  <si>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</si>
  <si>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</si>
  <si>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</si>
  <si>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</si>
  <si>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</si>
  <si>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</si>
  <si>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</si>
  <si>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</si>
  <si>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</si>
  <si>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</si>
  <si>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</si>
  <si>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</si>
  <si>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</si>
  <si>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</si>
  <si>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</si>
  <si>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</si>
  <si>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</si>
  <si>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</si>
  <si>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</si>
  <si>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</si>
  <si>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</si>
  <si>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</si>
  <si>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</si>
  <si>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</si>
  <si>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</si>
  <si>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</si>
  <si>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</si>
  <si>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</si>
  <si>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</si>
  <si>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</si>
  <si>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</si>
  <si>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</si>
  <si>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</si>
  <si>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</si>
  <si>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</si>
  <si>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</si>
  <si>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</si>
  <si>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</si>
  <si>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</si>
  <si>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</si>
  <si>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</si>
  <si>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</si>
  <si>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</si>
  <si>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</si>
  <si>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</si>
  <si>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</si>
  <si>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</si>
  <si>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</si>
  <si>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</si>
  <si>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</si>
  <si>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</si>
  <si>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</si>
  <si>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</si>
  <si>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</si>
  <si>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</si>
  <si>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</si>
  <si>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</si>
  <si>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</si>
  <si>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</si>
  <si>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</si>
  <si>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</si>
  <si>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</si>
  <si>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</si>
  <si>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</si>
  <si>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</si>
  <si>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</si>
  <si>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</si>
  <si>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</si>
  <si>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</si>
  <si>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</si>
  <si>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</si>
  <si>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</si>
  <si>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</si>
  <si>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</si>
  <si>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</si>
  <si>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</si>
  <si>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</si>
  <si>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</si>
  <si>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</si>
  <si>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</si>
  <si>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</si>
  <si>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</si>
  <si>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</si>
  <si>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</si>
  <si>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</si>
  <si>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</si>
  <si>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</si>
  <si>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</si>
  <si>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</si>
  <si>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</si>
  <si>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</si>
  <si>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</si>
  <si>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</si>
  <si>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</si>
  <si>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</si>
  <si>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</si>
  <si>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</si>
  <si>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</si>
  <si>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</si>
  <si>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</si>
  <si>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</si>
  <si>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</si>
  <si>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</si>
  <si>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</si>
  <si>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</si>
  <si>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</si>
  <si>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</si>
  <si>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</si>
  <si>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</si>
  <si>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</si>
  <si>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</si>
  <si>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</si>
  <si>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</si>
  <si>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</si>
  <si>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</si>
  <si>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</si>
  <si>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</si>
  <si>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</si>
  <si>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</si>
  <si>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</si>
  <si>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</si>
  <si>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</si>
  <si>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</si>
  <si>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</si>
  <si>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</si>
  <si>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</si>
  <si>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</si>
  <si>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</si>
  <si>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</si>
  <si>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</si>
  <si>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</si>
  <si>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</si>
  <si>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</si>
  <si>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</si>
  <si>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</si>
  <si>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</si>
  <si>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</si>
  <si>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</si>
  <si>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</si>
  <si>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</si>
  <si>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</si>
  <si>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</si>
  <si>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</si>
  <si>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</si>
  <si>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</si>
  <si>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</si>
  <si>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</si>
  <si>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</si>
  <si>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</si>
  <si>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</si>
  <si>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</si>
  <si>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</si>
  <si>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</si>
  <si>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</si>
  <si>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</si>
  <si>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</si>
  <si>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</si>
  <si>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</si>
  <si>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</si>
  <si>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</si>
  <si>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</si>
  <si>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</si>
  <si>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</si>
  <si>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</si>
  <si>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</si>
  <si>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</si>
  <si>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</si>
  <si>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</si>
  <si>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</si>
  <si>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</si>
  <si>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</si>
  <si>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</si>
  <si>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</si>
  <si>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</si>
  <si>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</si>
  <si>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</si>
  <si>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</si>
  <si>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</si>
  <si>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</si>
  <si>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</si>
  <si>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</si>
  <si>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</si>
  <si>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</si>
  <si>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</si>
  <si>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</si>
  <si>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</si>
  <si>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</si>
  <si>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</si>
  <si>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</si>
  <si>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</si>
  <si>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</si>
  <si>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</si>
  <si>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</si>
  <si>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</si>
  <si>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</si>
  <si>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</si>
  <si>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</si>
  <si>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</si>
  <si>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</si>
  <si>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</si>
  <si>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</si>
  <si>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</si>
  <si>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</si>
  <si>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</si>
  <si>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</si>
  <si>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</si>
  <si>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</si>
  <si>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</si>
  <si>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</si>
  <si>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</si>
  <si>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</si>
  <si>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</si>
  <si>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</si>
  <si>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</si>
  <si>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</si>
  <si>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</si>
  <si>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</si>
  <si>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</si>
  <si>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</si>
  <si>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</si>
  <si>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</si>
  <si>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</si>
  <si>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</si>
  <si>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</si>
  <si>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</si>
  <si>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</si>
  <si>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</si>
  <si>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</si>
  <si>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</si>
  <si>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</si>
  <si>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</si>
  <si>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</si>
  <si>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</si>
  <si>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</si>
  <si>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</si>
  <si>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</si>
  <si>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</si>
  <si>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</si>
  <si>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</si>
  <si>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</si>
  <si>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</si>
  <si>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</si>
  <si>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</si>
  <si>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</si>
  <si>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</si>
  <si>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</si>
  <si>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</si>
  <si>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</si>
  <si>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</si>
  <si>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</si>
  <si>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</si>
  <si>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</si>
  <si>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</si>
  <si>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</si>
  <si>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</si>
  <si>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</si>
  <si>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</si>
  <si>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</si>
  <si>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</si>
  <si>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</si>
  <si>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</si>
  <si>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</si>
  <si>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</si>
  <si>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</si>
  <si>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</si>
  <si>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</si>
  <si>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</si>
  <si>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</si>
  <si>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</si>
  <si>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</si>
  <si>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</si>
  <si>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</si>
  <si>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</si>
  <si>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</si>
  <si>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</si>
  <si>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</si>
  <si>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</si>
  <si>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</si>
  <si>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</si>
  <si>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</si>
  <si>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</si>
  <si>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</si>
  <si>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</si>
  <si>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</si>
  <si>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</si>
  <si>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</si>
  <si>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</si>
  <si>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</si>
  <si>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</si>
  <si>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</si>
  <si>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</si>
  <si>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</si>
  <si>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</si>
  <si>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</si>
  <si>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</si>
  <si>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</si>
  <si>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</si>
  <si>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</si>
  <si>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</si>
  <si>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</si>
  <si>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</si>
  <si>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</si>
  <si>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</si>
  <si>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</si>
  <si>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</si>
  <si>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</si>
  <si>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</si>
  <si>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</si>
  <si>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</si>
  <si>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</si>
  <si>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</si>
  <si>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</si>
  <si>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</si>
  <si>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</si>
  <si>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</si>
  <si>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</si>
  <si>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</si>
  <si>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</si>
  <si>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</si>
  <si>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</si>
  <si>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</si>
  <si>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</si>
  <si>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</si>
  <si>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</si>
  <si>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</si>
  <si>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</si>
  <si>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</si>
  <si>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</si>
  <si>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</si>
  <si>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</si>
  <si>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</si>
  <si>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</si>
  <si>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</si>
  <si>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</si>
  <si>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</si>
  <si>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</si>
  <si>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</si>
  <si>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</si>
  <si>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</si>
  <si>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</si>
  <si>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</si>
  <si>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</si>
  <si>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</si>
  <si>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</si>
  <si>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</si>
  <si>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</si>
  <si>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</si>
  <si>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</si>
  <si>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</si>
  <si>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</si>
  <si>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</si>
  <si>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</si>
  <si>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</si>
  <si>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</si>
  <si>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</si>
  <si>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</si>
  <si>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</si>
  <si>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</si>
  <si>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</si>
  <si>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</si>
  <si>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</si>
  <si>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</si>
  <si>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</si>
  <si>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</si>
  <si>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</si>
  <si>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</si>
  <si>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</si>
  <si>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</si>
  <si>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</si>
  <si>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</si>
  <si>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</si>
  <si>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</si>
  <si>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</si>
  <si>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</si>
  <si>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</si>
  <si>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</si>
  <si>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</si>
  <si>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</si>
  <si>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</si>
  <si>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</si>
  <si>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</si>
  <si>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</si>
  <si>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</si>
  <si>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</si>
  <si>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</si>
  <si>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</si>
  <si>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</si>
  <si>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</si>
  <si>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</si>
  <si>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</si>
  <si>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</si>
  <si>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</si>
  <si>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</si>
  <si>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</si>
  <si>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</si>
  <si>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</si>
  <si>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</si>
  <si>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</si>
  <si>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</si>
  <si>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</si>
  <si>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</si>
  <si>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</si>
  <si>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</si>
  <si>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</si>
  <si>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</si>
  <si>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</si>
  <si>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</si>
  <si>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</si>
  <si>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</si>
  <si>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</si>
  <si>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</si>
  <si>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</si>
  <si>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</si>
  <si>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</si>
  <si>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</si>
  <si>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</si>
  <si>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</si>
  <si>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</si>
  <si>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</si>
  <si>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</si>
  <si>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</si>
  <si>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</si>
  <si>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</si>
  <si>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</si>
  <si>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</si>
  <si>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</si>
  <si>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</si>
  <si>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</si>
  <si>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</si>
  <si>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</si>
  <si>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</si>
  <si>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</si>
  <si>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</si>
  <si>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</si>
  <si>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</si>
  <si>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</si>
  <si>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</si>
  <si>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</si>
  <si>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</si>
  <si>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</si>
  <si>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</si>
  <si>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</si>
  <si>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</si>
  <si>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</si>
  <si>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</si>
  <si>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</si>
  <si>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</si>
  <si>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</si>
  <si>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</si>
  <si>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</si>
  <si>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</si>
  <si>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</si>
  <si>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</si>
  <si>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</si>
  <si>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</si>
  <si>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</si>
  <si>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</si>
  <si>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</si>
  <si>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</si>
  <si>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</si>
  <si>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</si>
  <si>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</si>
  <si>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</si>
  <si>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</si>
  <si>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</si>
  <si>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</si>
  <si>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</si>
  <si>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</si>
  <si>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</si>
  <si>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</si>
  <si>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</si>
  <si>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</si>
  <si>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</si>
  <si>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</si>
  <si>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</si>
  <si>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</si>
  <si>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</si>
  <si>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</si>
  <si>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</si>
  <si>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</si>
  <si>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</si>
  <si>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</si>
  <si>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</si>
  <si>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</si>
  <si>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</si>
  <si>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</si>
  <si>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</si>
  <si>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</si>
  <si>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</si>
  <si>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</si>
  <si>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</si>
  <si>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</si>
  <si>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</si>
  <si>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</si>
  <si>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</si>
  <si>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</si>
  <si>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</si>
  <si>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</si>
  <si>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</si>
  <si>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</si>
  <si>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</si>
  <si>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</si>
  <si>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</si>
  <si>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</si>
  <si>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</si>
  <si>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</si>
  <si>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</si>
  <si>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</si>
  <si>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</si>
  <si>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</si>
  <si>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</si>
  <si>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</si>
  <si>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</si>
  <si>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</si>
  <si>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</si>
  <si>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</si>
  <si>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</si>
  <si>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</si>
  <si>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</si>
  <si>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</si>
  <si>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</si>
  <si>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</si>
  <si>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</si>
  <si>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</si>
  <si>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</si>
  <si>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</si>
  <si>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</si>
  <si>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</si>
  <si>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</si>
  <si>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</si>
  <si>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</si>
  <si>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</si>
  <si>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</si>
  <si>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</si>
  <si>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</si>
  <si>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</si>
  <si>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</si>
  <si>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</si>
  <si>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</si>
  <si>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</si>
  <si>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</si>
  <si>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</si>
  <si>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</si>
  <si>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</si>
  <si>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</si>
  <si>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</si>
  <si>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</si>
  <si>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</si>
  <si>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</si>
  <si>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</si>
  <si>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</si>
  <si>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</si>
  <si>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</si>
  <si>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</si>
  <si>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</si>
  <si>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</si>
  <si>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</si>
  <si>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</si>
  <si>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</si>
  <si>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</si>
  <si>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</si>
  <si>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</si>
  <si>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</si>
  <si>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</si>
  <si>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</si>
  <si>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</si>
  <si>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</si>
  <si>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</si>
  <si>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</si>
  <si>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</si>
  <si>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</si>
  <si>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</si>
  <si>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</si>
  <si>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</si>
  <si>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</si>
  <si>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</si>
  <si>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</si>
  <si>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</si>
  <si>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</si>
  <si>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</si>
  <si>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</si>
  <si>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</si>
  <si>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</si>
  <si>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</si>
  <si>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</si>
  <si>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</si>
  <si>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</si>
  <si>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</si>
  <si>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</si>
  <si>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</si>
  <si>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</si>
  <si>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</si>
  <si>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</si>
  <si>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</si>
  <si>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</si>
  <si>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</si>
  <si>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</si>
  <si>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</si>
  <si>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</si>
  <si>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</si>
  <si>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</si>
  <si>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</si>
  <si>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</si>
  <si>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</si>
  <si>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</si>
  <si>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</si>
  <si>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</si>
  <si>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</si>
  <si>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</si>
  <si>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</si>
  <si>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</si>
  <si>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</si>
  <si>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</si>
  <si>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</si>
  <si>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</si>
  <si>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</si>
  <si>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</si>
  <si>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</si>
  <si>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</si>
  <si>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</si>
  <si>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</si>
  <si>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</si>
  <si>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</si>
  <si>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</si>
  <si>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</si>
  <si>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</si>
  <si>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</si>
  <si>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</si>
  <si>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</si>
  <si>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</si>
  <si>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</si>
  <si>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</si>
  <si>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</si>
  <si>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</si>
  <si>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</si>
  <si>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</si>
  <si>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</si>
  <si>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</si>
  <si>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</si>
  <si>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</si>
  <si>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</si>
  <si>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</si>
  <si>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</si>
  <si>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</si>
  <si>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</si>
  <si>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</si>
  <si>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</si>
  <si>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</si>
  <si>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</si>
  <si>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</si>
  <si>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</si>
  <si>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</si>
  <si>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</si>
  <si>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</si>
  <si>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</si>
  <si>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</si>
  <si>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</si>
  <si>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</si>
  <si>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</si>
  <si>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</si>
  <si>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</si>
  <si>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</si>
  <si>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</si>
  <si>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</si>
  <si>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</si>
  <si>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</si>
  <si>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</si>
  <si>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</si>
  <si>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</si>
  <si>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</si>
  <si>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</si>
  <si>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</si>
  <si>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</si>
  <si>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</si>
  <si>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</si>
  <si>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</si>
  <si>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</si>
  <si>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</si>
  <si>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</si>
  <si>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</si>
  <si>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</si>
  <si>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</si>
  <si>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</si>
  <si>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</si>
  <si>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</si>
  <si>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</si>
  <si>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</si>
  <si>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</si>
  <si>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</si>
  <si>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</si>
  <si>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</si>
  <si>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</si>
  <si>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</si>
  <si>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</si>
  <si>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</si>
  <si>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</si>
  <si>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</si>
  <si>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</si>
  <si>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</si>
  <si>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</si>
  <si>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</si>
  <si>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</si>
  <si>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</si>
  <si>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</si>
  <si>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</si>
  <si>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</si>
  <si>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</si>
  <si>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</si>
  <si>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</si>
  <si>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</si>
  <si>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</si>
  <si>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</si>
  <si>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</si>
  <si>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</si>
  <si>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</si>
  <si>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</si>
  <si>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</si>
  <si>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</si>
  <si>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</si>
  <si>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</si>
  <si>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</si>
  <si>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</si>
  <si>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</si>
  <si>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</si>
  <si>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</si>
  <si>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</si>
  <si>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</si>
  <si>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</si>
  <si>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</si>
  <si>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</si>
  <si>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</si>
  <si>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</si>
  <si>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</si>
  <si>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</si>
  <si>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</si>
  <si>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</si>
  <si>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</si>
  <si>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</si>
  <si>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</si>
  <si>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</si>
  <si>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</si>
  <si>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</si>
  <si>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</si>
  <si>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</si>
  <si>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</si>
  <si>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</si>
  <si>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</si>
  <si>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</si>
  <si>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</si>
  <si>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</si>
  <si>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</si>
  <si>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</si>
  <si>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</si>
  <si>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</si>
  <si>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</si>
  <si>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</si>
  <si>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</si>
  <si>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</si>
  <si>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</si>
  <si>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</si>
  <si>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</si>
  <si>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</si>
  <si>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</si>
  <si>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</si>
  <si>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</si>
  <si>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</si>
  <si>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</si>
  <si>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</si>
  <si>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</si>
  <si>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</si>
  <si>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</si>
  <si>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</si>
  <si>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</si>
  <si>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</si>
  <si>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</si>
  <si>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</si>
  <si>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</si>
  <si>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</si>
  <si>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</si>
  <si>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</si>
  <si>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</si>
  <si>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</si>
  <si>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</si>
  <si>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</si>
  <si>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</si>
  <si>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</si>
  <si>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</si>
  <si>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</si>
  <si>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</si>
  <si>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</si>
  <si>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</si>
  <si>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</si>
  <si>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</si>
  <si>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</si>
  <si>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</si>
  <si>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</si>
  <si>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</si>
  <si>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</si>
  <si>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</si>
  <si>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</si>
  <si>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</si>
  <si>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</si>
  <si>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</si>
  <si>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</si>
  <si>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</si>
  <si>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</si>
  <si>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</si>
  <si>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</si>
  <si>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</si>
  <si>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</si>
  <si>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</si>
  <si>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</si>
  <si>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</si>
  <si>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</si>
  <si>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</si>
  <si>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</si>
  <si>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</si>
  <si>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</si>
  <si>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</si>
  <si>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</si>
  <si>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</si>
  <si>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</si>
  <si>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</si>
  <si>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</si>
  <si>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</si>
  <si>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</si>
  <si>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</si>
  <si>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</si>
  <si>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</si>
  <si>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</si>
  <si>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</si>
  <si>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</si>
  <si>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</si>
  <si>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</si>
  <si>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</si>
  <si>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</si>
  <si>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</si>
  <si>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</si>
  <si>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</si>
  <si>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</si>
  <si>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</si>
  <si>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</si>
  <si>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</si>
  <si>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</si>
  <si>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</si>
  <si>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</si>
  <si>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</si>
  <si>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</si>
  <si>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</si>
  <si>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</si>
  <si>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</si>
  <si>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</si>
  <si>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</si>
  <si>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</si>
  <si>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</si>
  <si>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</si>
  <si>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</si>
  <si>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</si>
  <si>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</si>
  <si>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</si>
  <si>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</si>
  <si>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</si>
  <si>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</si>
  <si>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</si>
  <si>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</si>
  <si>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</si>
  <si>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</si>
  <si>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</si>
  <si>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</si>
  <si>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</si>
  <si>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</si>
  <si>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</si>
  <si>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</si>
  <si>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</si>
  <si>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</si>
  <si>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</si>
  <si>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</si>
  <si>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</si>
  <si>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</si>
  <si>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</si>
  <si>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</si>
  <si>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</si>
  <si>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</si>
  <si>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</si>
  <si>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</si>
  <si>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</si>
  <si>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</si>
  <si>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</si>
  <si>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</si>
  <si>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</si>
  <si>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</si>
  <si>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</si>
  <si>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</si>
  <si>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</si>
  <si>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</si>
  <si>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</si>
  <si>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</si>
  <si>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</si>
  <si>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</si>
  <si>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</si>
  <si>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</si>
  <si>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</si>
  <si>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</si>
  <si>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</si>
  <si>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</si>
  <si>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</si>
  <si>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</si>
  <si>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</si>
  <si>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</si>
  <si>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</si>
  <si>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</si>
  <si>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</si>
  <si>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</si>
  <si>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</si>
  <si>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</si>
  <si>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</si>
  <si>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</si>
  <si>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</si>
  <si>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</si>
  <si>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</si>
  <si>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</si>
  <si>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</si>
  <si>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</si>
  <si>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</si>
  <si>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</si>
  <si>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</si>
  <si>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</si>
  <si>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</si>
  <si>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</si>
  <si>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</si>
  <si>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</si>
  <si>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</si>
  <si>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</si>
  <si>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</si>
  <si>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</si>
  <si>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</si>
  <si>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</si>
  <si>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</si>
  <si>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</si>
  <si>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</si>
  <si>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</si>
  <si>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</si>
  <si>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</si>
  <si>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</si>
  <si>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</si>
  <si>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</si>
  <si>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</si>
  <si>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</si>
  <si>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</si>
  <si>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</si>
  <si>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</si>
  <si>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</si>
  <si>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</si>
  <si>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</si>
  <si>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</si>
  <si>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</si>
  <si>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</si>
  <si>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</si>
  <si>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</si>
  <si>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</si>
  <si>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</si>
  <si>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</si>
  <si>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</si>
  <si>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</si>
  <si>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</si>
  <si>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</si>
  <si>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</si>
  <si>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</si>
  <si>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</si>
  <si>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</si>
  <si>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</si>
  <si>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</si>
  <si>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</si>
  <si>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</si>
  <si>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</si>
  <si>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</si>
  <si>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</si>
  <si>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</si>
  <si>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</si>
  <si>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</si>
  <si>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</si>
  <si>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</si>
  <si>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</si>
  <si>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</si>
  <si>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</si>
  <si>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</si>
  <si>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</si>
  <si>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</si>
  <si>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</si>
  <si>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</si>
  <si>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</si>
  <si>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</si>
  <si>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</si>
  <si>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</si>
  <si>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</si>
  <si>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</si>
  <si>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</si>
  <si>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</si>
  <si>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</si>
  <si>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</si>
  <si>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</si>
  <si>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</si>
  <si>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</si>
  <si>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</si>
  <si>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</si>
  <si>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</si>
  <si>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</si>
  <si>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</si>
  <si>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</si>
  <si>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</si>
  <si>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</si>
  <si>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</si>
  <si>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</si>
  <si>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</si>
  <si>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</si>
  <si>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</si>
  <si>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</si>
  <si>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</si>
  <si>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</si>
  <si>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</si>
  <si>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</si>
  <si>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</si>
  <si>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</si>
  <si>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</si>
  <si>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</si>
  <si>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</si>
  <si>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</si>
  <si>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</si>
  <si>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</si>
  <si>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</si>
  <si>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</si>
  <si>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</si>
  <si>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</si>
  <si>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</si>
  <si>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</si>
  <si>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</si>
  <si>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</si>
  <si>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</si>
  <si>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</si>
  <si>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</si>
  <si>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</si>
  <si>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</si>
  <si>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</si>
  <si>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</si>
  <si>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</si>
  <si>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</si>
  <si>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</si>
  <si>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</si>
  <si>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</si>
  <si>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</si>
  <si>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</si>
  <si>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</si>
  <si>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</si>
  <si>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</si>
  <si>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</si>
  <si>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</si>
  <si>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</si>
  <si>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</si>
  <si>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</si>
  <si>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</si>
  <si>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</si>
  <si>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</si>
  <si>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</si>
  <si>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</si>
  <si>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</si>
  <si>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</si>
  <si>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</si>
  <si>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</si>
  <si>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</si>
  <si>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</si>
  <si>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</si>
  <si>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</si>
  <si>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</si>
  <si>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</si>
  <si>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</si>
  <si>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</si>
  <si>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</si>
  <si>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</si>
  <si>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</si>
  <si>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</si>
  <si>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</si>
  <si>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</si>
  <si>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</si>
  <si>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</si>
  <si>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</si>
  <si>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</si>
  <si>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</si>
  <si>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</si>
  <si>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</si>
  <si>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</si>
  <si>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</si>
  <si>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</si>
  <si>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</si>
  <si>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</si>
  <si>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</si>
  <si>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</si>
  <si>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</si>
  <si>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</si>
  <si>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</si>
  <si>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</si>
  <si>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</si>
  <si>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</si>
  <si>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</si>
  <si>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</si>
  <si>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</si>
  <si>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</si>
  <si>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</si>
  <si>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</si>
  <si>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</si>
  <si>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</si>
  <si>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</si>
  <si>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</si>
  <si>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</si>
  <si>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</si>
  <si>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</si>
  <si>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</si>
  <si>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</si>
  <si>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</si>
  <si>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</si>
  <si>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</si>
  <si>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</si>
  <si>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</si>
  <si>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</si>
  <si>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</si>
  <si>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</si>
  <si>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</si>
  <si>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</si>
  <si>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</si>
  <si>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</si>
  <si>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</si>
  <si>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</si>
  <si>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</si>
  <si>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</si>
  <si>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</si>
  <si>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</si>
  <si>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</si>
  <si>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</si>
  <si>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</si>
  <si>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</si>
  <si>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</si>
  <si>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</si>
  <si>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</si>
  <si>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</si>
  <si>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</si>
  <si>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</si>
  <si>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</si>
  <si>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</si>
  <si>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</si>
  <si>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</si>
  <si>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</si>
  <si>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</si>
  <si>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</si>
  <si>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</si>
  <si>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</si>
  <si>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</si>
  <si>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</si>
  <si>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</si>
  <si>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</si>
  <si>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</si>
  <si>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</si>
  <si>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</si>
  <si>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</si>
  <si>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</si>
  <si>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</si>
  <si>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</si>
  <si>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</si>
  <si>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</si>
  <si>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</si>
  <si>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</si>
  <si>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</si>
  <si>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</si>
  <si>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</si>
  <si>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</si>
  <si>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</si>
  <si>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</si>
  <si>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</si>
  <si>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</si>
  <si>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</si>
  <si>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</si>
  <si>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</si>
  <si>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</si>
  <si>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</si>
  <si>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</si>
  <si>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</si>
  <si>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</si>
  <si>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</si>
  <si>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</si>
  <si>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</si>
  <si>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</si>
  <si>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</si>
  <si>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</si>
  <si>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</si>
  <si>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</si>
  <si>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</si>
  <si>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</si>
  <si>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</si>
  <si>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</si>
  <si>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</si>
  <si>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</si>
  <si>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</si>
  <si>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</si>
  <si>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</si>
  <si>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</si>
  <si>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</si>
  <si>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</si>
  <si>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</si>
  <si>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</si>
  <si>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</si>
  <si>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</si>
  <si>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</si>
  <si>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</si>
  <si>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</si>
  <si>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</si>
  <si>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</si>
  <si>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</si>
  <si>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</si>
  <si>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</si>
  <si>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</si>
  <si>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</si>
  <si>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</si>
  <si>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</si>
  <si>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</si>
  <si>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</si>
  <si>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</si>
  <si>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</si>
  <si>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</si>
  <si>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</si>
  <si>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</si>
  <si>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</si>
  <si>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</si>
  <si>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</si>
  <si>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</si>
  <si>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</si>
  <si>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</si>
  <si>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</si>
  <si>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</si>
  <si>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</si>
  <si>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</si>
  <si>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</si>
  <si>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</si>
  <si>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</si>
  <si>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</si>
  <si>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</si>
  <si>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</si>
  <si>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</si>
  <si>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</si>
  <si>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</si>
  <si>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</si>
  <si>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</si>
  <si>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</si>
  <si>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</si>
  <si>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</si>
  <si>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</si>
  <si>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</si>
  <si>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</si>
  <si>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</si>
  <si>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</si>
  <si>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</si>
  <si>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</si>
  <si>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</si>
  <si>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</si>
  <si>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</si>
  <si>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</si>
  <si>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</si>
  <si>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</si>
  <si>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</si>
  <si>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</si>
  <si>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</si>
  <si>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</si>
  <si>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</si>
  <si>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</si>
  <si>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</si>
  <si>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</si>
  <si>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</si>
  <si>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</si>
  <si>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</si>
  <si>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</si>
  <si>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</si>
  <si>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</si>
  <si>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</si>
  <si>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</si>
  <si>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</si>
  <si>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</si>
  <si>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</si>
  <si>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</si>
  <si>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</si>
  <si>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</si>
  <si>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</si>
  <si>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</si>
  <si>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</si>
  <si>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</si>
  <si>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</si>
  <si>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</si>
  <si>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</si>
  <si>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</si>
  <si>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</si>
  <si>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</si>
  <si>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</si>
  <si>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</si>
  <si>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</si>
  <si>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</si>
  <si>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</si>
  <si>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</si>
  <si>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</si>
  <si>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</si>
  <si>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</si>
  <si>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</si>
  <si>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</si>
  <si>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</si>
  <si>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</si>
  <si>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</si>
  <si>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</si>
  <si>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</si>
  <si>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</si>
  <si>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</si>
  <si>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</si>
  <si>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</si>
  <si>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</si>
  <si>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</si>
  <si>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</si>
  <si>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</si>
  <si>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</si>
  <si>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</si>
  <si>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</si>
  <si>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</si>
  <si>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</si>
  <si>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</si>
  <si>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</si>
  <si>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</si>
  <si>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</si>
  <si>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</si>
  <si>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</si>
  <si>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</si>
  <si>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</si>
  <si>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</si>
  <si>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</si>
  <si>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</si>
  <si>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</si>
  <si>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</si>
  <si>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</si>
  <si>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</si>
  <si>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</si>
  <si>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</si>
  <si>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</si>
  <si>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</si>
  <si>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</si>
  <si>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</si>
  <si>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</si>
  <si>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</si>
  <si>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</si>
  <si>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</si>
  <si>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</si>
  <si>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</si>
  <si>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</si>
  <si>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</si>
  <si>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</si>
  <si>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</si>
  <si>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</si>
  <si>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</si>
  <si>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</si>
  <si>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</si>
  <si>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</si>
  <si>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</si>
  <si>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</si>
  <si>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</si>
  <si>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</si>
  <si>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</si>
  <si>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</si>
  <si>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</si>
  <si>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</si>
  <si>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</si>
  <si>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</si>
  <si>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</si>
  <si>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</si>
  <si>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</si>
  <si>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</si>
  <si>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</si>
  <si>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</si>
  <si>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</si>
  <si>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</si>
  <si>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</si>
  <si>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</si>
  <si>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</si>
  <si>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</si>
  <si>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</si>
  <si>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</si>
  <si>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</si>
  <si>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</si>
  <si>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</si>
  <si>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</si>
  <si>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</si>
  <si>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</si>
  <si>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</si>
  <si>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</si>
  <si>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</si>
  <si>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</si>
  <si>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</si>
  <si>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</si>
  <si>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</si>
  <si>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</si>
  <si>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</si>
  <si>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</si>
  <si>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</si>
  <si>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</si>
  <si>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</si>
  <si>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</si>
  <si>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</si>
  <si>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</si>
  <si>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</si>
  <si>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</si>
  <si>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</si>
  <si>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</si>
  <si>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</si>
  <si>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</si>
  <si>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</si>
  <si>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</si>
  <si>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</si>
  <si>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</si>
  <si>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</si>
  <si>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</si>
  <si>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</si>
  <si>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</si>
  <si>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</si>
  <si>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</si>
  <si>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</si>
  <si>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</si>
  <si>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</si>
  <si>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</si>
  <si>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</si>
  <si>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</si>
  <si>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</si>
  <si>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</si>
  <si>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</si>
  <si>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</si>
  <si>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</si>
  <si>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</si>
  <si>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</si>
  <si>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</si>
  <si>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</si>
  <si>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</si>
  <si>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</si>
  <si>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</si>
  <si>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</si>
  <si>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</si>
  <si>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</si>
  <si>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</si>
  <si>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</si>
  <si>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</si>
  <si>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</si>
  <si>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</si>
  <si>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</si>
  <si>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</si>
  <si>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</si>
  <si>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</si>
  <si>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</si>
  <si>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</si>
  <si>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</si>
  <si>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</si>
  <si>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</si>
  <si>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</si>
  <si>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</si>
  <si>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</si>
  <si>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</si>
  <si>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</si>
  <si>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</si>
  <si>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</si>
  <si>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</si>
  <si>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</si>
  <si>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</si>
  <si>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</si>
  <si>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</si>
  <si>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</si>
  <si>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</si>
  <si>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</si>
  <si>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</si>
  <si>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</si>
  <si>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</si>
  <si>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</si>
  <si>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</si>
  <si>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</si>
  <si>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</si>
  <si>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</si>
  <si>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</si>
  <si>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</si>
  <si>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</si>
  <si>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</si>
  <si>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</si>
  <si>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</si>
  <si>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</si>
  <si>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</si>
  <si>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</si>
  <si>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</si>
  <si>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</si>
  <si>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</si>
  <si>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</si>
  <si>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</si>
  <si>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</si>
  <si>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</si>
  <si>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</si>
  <si>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</si>
  <si>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</si>
  <si>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</si>
  <si>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</si>
  <si>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</si>
  <si>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</si>
  <si>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</si>
  <si>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</si>
  <si>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</si>
  <si>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</si>
  <si>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</si>
  <si>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</si>
  <si>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</si>
  <si>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</si>
  <si>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</si>
  <si>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</si>
  <si>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</si>
  <si>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</si>
  <si>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</si>
  <si>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</si>
  <si>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</si>
  <si>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</si>
  <si>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</si>
  <si>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</si>
  <si>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</si>
  <si>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</si>
  <si>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</si>
  <si>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</si>
  <si>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</si>
  <si>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</si>
  <si>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</si>
  <si>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</si>
  <si>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</si>
  <si>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</si>
  <si>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</si>
  <si>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</si>
  <si>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</si>
  <si>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</si>
  <si>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</si>
  <si>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</si>
  <si>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</si>
  <si>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</si>
  <si>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</si>
  <si>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</si>
  <si>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</si>
  <si>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</si>
  <si>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</si>
  <si>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</si>
  <si>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</si>
  <si>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</si>
  <si>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</si>
  <si>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</si>
  <si>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</si>
  <si>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</si>
  <si>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</si>
  <si>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</si>
  <si>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</si>
  <si>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</si>
  <si>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</si>
  <si>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</si>
  <si>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</si>
  <si>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</si>
  <si>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</si>
  <si>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</si>
  <si>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</si>
  <si>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</si>
  <si>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</si>
  <si>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</si>
  <si>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</si>
  <si>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</si>
  <si>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</si>
  <si>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</si>
  <si>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</si>
  <si>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</si>
  <si>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</si>
  <si>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</si>
  <si>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</si>
  <si>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</si>
  <si>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</si>
  <si>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</si>
  <si>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</si>
  <si>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</si>
  <si>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</si>
  <si>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</si>
  <si>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</si>
  <si>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</si>
  <si>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</si>
  <si>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</si>
  <si>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</si>
  <si>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</si>
  <si>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</si>
  <si>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</si>
  <si>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</si>
  <si>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</si>
  <si>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</si>
  <si>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</si>
  <si>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</si>
  <si>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</si>
  <si>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</si>
  <si>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</si>
  <si>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</si>
  <si>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</si>
  <si>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</si>
  <si>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</si>
  <si>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</si>
  <si>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</si>
  <si>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</si>
  <si>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</si>
  <si>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</si>
  <si>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</si>
  <si>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</si>
  <si>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</si>
  <si>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</si>
  <si>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</si>
  <si>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</si>
  <si>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</si>
  <si>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</si>
  <si>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</si>
  <si>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</si>
  <si>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</si>
  <si>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</si>
  <si>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</si>
  <si>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</si>
  <si>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</si>
  <si>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</si>
  <si>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</si>
  <si>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</si>
  <si>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</si>
  <si>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</si>
  <si>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</si>
  <si>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</si>
  <si>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</si>
  <si>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</si>
  <si>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</si>
  <si>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</si>
  <si>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</si>
  <si>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</si>
  <si>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</si>
  <si>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</si>
  <si>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</si>
  <si>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</si>
  <si>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</si>
  <si>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</si>
  <si>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</si>
  <si>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</si>
  <si>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</si>
  <si>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</si>
  <si>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</si>
  <si>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</si>
  <si>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</si>
  <si>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</si>
  <si>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</si>
  <si>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</si>
  <si>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</si>
  <si>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</si>
  <si>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</si>
  <si>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</si>
  <si>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</si>
  <si>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</si>
  <si>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</si>
  <si>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</si>
  <si>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</si>
  <si>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</si>
  <si>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</si>
  <si>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</si>
  <si>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</si>
  <si>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</si>
  <si>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</si>
  <si>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</si>
  <si>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</si>
  <si>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</si>
  <si>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</si>
  <si>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</si>
  <si>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</si>
  <si>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</si>
  <si>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</si>
  <si>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</si>
  <si>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</si>
  <si>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</si>
  <si>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</si>
  <si>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</si>
  <si>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</si>
  <si>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</si>
  <si>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</si>
  <si>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</si>
  <si>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</si>
  <si>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</si>
  <si>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</si>
  <si>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</si>
  <si>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</si>
  <si>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</si>
  <si>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</si>
  <si>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</si>
  <si>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</si>
  <si>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</si>
  <si>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</si>
  <si>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</si>
  <si>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</si>
  <si>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</si>
  <si>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</si>
  <si>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</si>
  <si>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</si>
  <si>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</si>
  <si>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</si>
  <si>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</si>
  <si>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</si>
  <si>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</si>
  <si>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</si>
  <si>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</si>
  <si>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</si>
  <si>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</si>
  <si>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</si>
  <si>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</si>
  <si>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</si>
  <si>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</si>
  <si>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</si>
  <si>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</si>
  <si>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</si>
  <si>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</si>
  <si>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</si>
  <si>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</si>
  <si>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</si>
  <si>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</si>
  <si>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</si>
  <si>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</si>
  <si>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</si>
  <si>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</si>
  <si>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</si>
  <si>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</si>
  <si>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</si>
  <si>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</si>
  <si>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</si>
  <si>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</si>
  <si>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</si>
  <si>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</si>
  <si>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</si>
  <si>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</si>
  <si>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</si>
  <si>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</si>
  <si>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</si>
  <si>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</si>
  <si>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</si>
  <si>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</si>
  <si>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</si>
  <si>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</si>
  <si>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</si>
  <si>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</si>
  <si>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</si>
  <si>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</si>
  <si>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</si>
  <si>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</si>
  <si>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</si>
  <si>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</si>
  <si>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</si>
  <si>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</si>
  <si>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</si>
  <si>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</si>
  <si>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</si>
  <si>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</si>
  <si>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</si>
  <si>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</si>
  <si>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</si>
  <si>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</si>
  <si>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</si>
  <si>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</si>
  <si>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</si>
  <si>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</si>
  <si>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</si>
  <si>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</si>
  <si>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</si>
  <si>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</si>
  <si>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</si>
  <si>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</si>
  <si>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</si>
  <si>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</si>
  <si>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</si>
  <si>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</si>
  <si>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</si>
  <si>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</si>
  <si>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</si>
  <si>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</si>
  <si>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</si>
  <si>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</si>
  <si>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</si>
  <si>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</si>
  <si>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</si>
  <si>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</si>
  <si>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</si>
  <si>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</si>
  <si>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</si>
  <si>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</si>
  <si>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</si>
  <si>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</si>
  <si>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</si>
  <si>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</si>
  <si>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</si>
  <si>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</si>
  <si>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</si>
  <si>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</si>
  <si>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</si>
  <si>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</si>
  <si>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</si>
  <si>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</si>
  <si>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</si>
  <si>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</si>
  <si>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</si>
  <si>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</si>
  <si>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</si>
  <si>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</si>
  <si>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</si>
  <si>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</si>
  <si>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</si>
  <si>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</si>
  <si>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</si>
  <si>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</si>
  <si>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</si>
  <si>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</si>
  <si>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</si>
  <si>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</si>
  <si>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</si>
  <si>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</si>
  <si>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</si>
  <si>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</si>
  <si>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</si>
  <si>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</si>
  <si>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</si>
  <si>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</si>
  <si>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</si>
  <si>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</si>
  <si>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</si>
  <si>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</si>
  <si>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</si>
  <si>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</si>
  <si>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</si>
  <si>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</si>
  <si>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</si>
  <si>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</si>
  <si>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</si>
  <si>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</si>
  <si>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</si>
  <si>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</si>
  <si>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</si>
  <si>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</si>
  <si>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</si>
  <si>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</si>
  <si>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</si>
  <si>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</si>
  <si>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</si>
  <si>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</si>
  <si>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</si>
  <si>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</si>
  <si>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</si>
  <si>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</si>
  <si>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</si>
  <si>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</si>
  <si>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</si>
  <si>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</si>
  <si>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</si>
  <si>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</si>
  <si>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</si>
  <si>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</si>
  <si>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</si>
  <si>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</si>
  <si>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</si>
  <si>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</si>
  <si>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</si>
  <si>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</si>
  <si>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</si>
  <si>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</si>
  <si>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</si>
  <si>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</si>
  <si>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</si>
  <si>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</si>
  <si>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</si>
  <si>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</si>
  <si>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</si>
  <si>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</si>
  <si>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</si>
  <si>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</si>
  <si>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</si>
  <si>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</si>
  <si>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</si>
  <si>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</si>
  <si>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</si>
  <si>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</si>
  <si>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</si>
  <si>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</si>
  <si>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</si>
  <si>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</si>
  <si>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</si>
  <si>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</si>
  <si>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</si>
  <si>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</si>
  <si>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</si>
  <si>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</si>
  <si>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</si>
  <si>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</si>
  <si>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</si>
  <si>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</si>
  <si>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</si>
  <si>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</si>
  <si>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</si>
  <si>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</si>
  <si>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</si>
  <si>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</si>
  <si>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</si>
  <si>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</si>
  <si>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</si>
  <si>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</si>
  <si>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</si>
  <si>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</si>
  <si>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</si>
  <si>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</si>
  <si>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</si>
  <si>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</si>
  <si>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</si>
  <si>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</si>
  <si>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</si>
  <si>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</si>
  <si>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</si>
  <si>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</si>
  <si>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</si>
  <si>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</si>
  <si>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</si>
  <si>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</si>
  <si>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</si>
  <si>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</si>
  <si>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</si>
  <si>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</si>
  <si>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</si>
  <si>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</si>
  <si>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</si>
  <si>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</si>
  <si>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</si>
  <si>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</si>
  <si>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</si>
  <si>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</si>
  <si>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</si>
  <si>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</si>
  <si>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</si>
  <si>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</si>
  <si>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</si>
  <si>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</si>
  <si>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</si>
  <si>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</si>
  <si>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</si>
  <si>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</si>
  <si>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</si>
  <si>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</si>
  <si>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</si>
  <si>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</si>
  <si>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</si>
  <si>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</si>
  <si>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</si>
  <si>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</si>
  <si>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</si>
  <si>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</si>
  <si>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</si>
  <si>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</si>
  <si>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</si>
  <si>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</si>
  <si>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</si>
  <si>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</si>
  <si>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</si>
  <si>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</si>
  <si>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</si>
  <si>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</si>
  <si>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</si>
  <si>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</si>
  <si>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</si>
  <si>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</si>
  <si>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</si>
  <si>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</si>
  <si>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</si>
  <si>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</si>
  <si>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</si>
  <si>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</si>
  <si>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</si>
  <si>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</si>
  <si>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</si>
  <si>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</si>
  <si>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</si>
  <si>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</si>
  <si>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</si>
  <si>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</si>
  <si>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</si>
  <si>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</si>
  <si>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</si>
  <si>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</si>
  <si>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</si>
  <si>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</si>
  <si>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</si>
  <si>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</si>
  <si>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</si>
  <si>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</si>
  <si>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</si>
  <si>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</si>
  <si>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</si>
  <si>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</si>
  <si>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</si>
  <si>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</si>
  <si>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</si>
  <si>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</si>
  <si>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</si>
  <si>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</si>
  <si>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</si>
  <si>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</si>
  <si>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</si>
  <si>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</si>
  <si>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</si>
  <si>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</si>
  <si>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</si>
  <si>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</si>
  <si>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</si>
  <si>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</si>
  <si>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</si>
  <si>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</si>
  <si>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</si>
  <si>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</si>
  <si>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</si>
  <si>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</si>
  <si>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</si>
  <si>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</si>
  <si>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</si>
  <si>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</si>
  <si>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</si>
  <si>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</si>
  <si>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</si>
  <si>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</si>
  <si>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</si>
  <si>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</si>
  <si>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</si>
  <si>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</si>
  <si>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</si>
  <si>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</si>
  <si>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</si>
  <si>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</si>
  <si>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</si>
  <si>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</si>
  <si>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</si>
  <si>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</si>
  <si>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</si>
  <si>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</si>
  <si>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</si>
  <si>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</si>
  <si>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</si>
  <si>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</si>
  <si>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</si>
  <si>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</si>
  <si>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</si>
  <si>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</si>
  <si>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</si>
  <si>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</si>
  <si>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</si>
  <si>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</si>
  <si>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</si>
  <si>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</si>
  <si>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</si>
  <si>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</si>
  <si>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</si>
  <si>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</si>
  <si>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</si>
  <si>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</si>
  <si>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</si>
  <si>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</si>
  <si>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</si>
  <si>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</si>
  <si>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</si>
  <si>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</si>
  <si>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</si>
  <si>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</si>
  <si>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</si>
  <si>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</si>
  <si>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</si>
  <si>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</si>
  <si>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</si>
  <si>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</si>
  <si>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</si>
  <si>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</si>
  <si>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</si>
  <si>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</si>
  <si>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</si>
  <si>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</si>
  <si>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</si>
  <si>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</si>
  <si>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</si>
  <si>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</si>
  <si>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</si>
  <si>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</si>
  <si>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</si>
  <si>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</si>
  <si>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</si>
  <si>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</si>
  <si>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</si>
  <si>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</si>
  <si>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</si>
  <si>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</si>
  <si>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</si>
  <si>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</si>
  <si>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</si>
  <si>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</si>
  <si>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</si>
  <si>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</si>
  <si>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</si>
  <si>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</si>
  <si>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</si>
  <si>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</si>
  <si>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</si>
  <si>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</si>
  <si>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</si>
  <si>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</si>
  <si>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</si>
  <si>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</si>
  <si>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</si>
  <si>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</si>
  <si>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</si>
  <si>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</si>
  <si>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</si>
  <si>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</si>
  <si>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</si>
  <si>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</si>
  <si>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</si>
  <si>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</si>
  <si>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</si>
  <si>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</si>
  <si>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</si>
  <si>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</si>
  <si>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</si>
  <si>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</si>
  <si>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</si>
  <si>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</si>
  <si>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</si>
  <si>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</si>
  <si>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</si>
  <si>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</si>
  <si>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</si>
  <si>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</si>
  <si>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</si>
  <si>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</si>
  <si>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</si>
  <si>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</si>
  <si>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</si>
  <si>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</si>
  <si>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</si>
  <si>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</si>
  <si>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</si>
  <si>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</si>
  <si>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</si>
  <si>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</si>
  <si>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</si>
  <si>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</si>
  <si>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</si>
  <si>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</si>
  <si>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</si>
  <si>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</si>
  <si>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</si>
  <si>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</si>
  <si>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</si>
  <si>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</si>
  <si>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</si>
  <si>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</si>
  <si>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</si>
  <si>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</si>
  <si>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</si>
  <si>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</si>
  <si>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</si>
  <si>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</si>
  <si>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</si>
  <si>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</si>
  <si>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</si>
  <si>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</si>
  <si>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</si>
  <si>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</si>
  <si>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</si>
  <si>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</si>
  <si>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</si>
  <si>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</si>
  <si>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</si>
  <si>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</si>
  <si>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</si>
  <si>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</si>
  <si>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</si>
  <si>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</si>
  <si>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</si>
  <si>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</si>
  <si>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</si>
  <si>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</si>
  <si>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</si>
  <si>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</si>
  <si>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</si>
  <si>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</si>
  <si>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</si>
  <si>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</si>
  <si>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</si>
  <si>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</si>
  <si>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</si>
  <si>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</si>
  <si>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</si>
  <si>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</si>
  <si>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</si>
  <si>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</si>
  <si>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</si>
  <si>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</si>
  <si>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</si>
  <si>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</si>
  <si>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</si>
  <si>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</si>
  <si>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</si>
  <si>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</si>
  <si>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</si>
  <si>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</si>
  <si>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</si>
  <si>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</si>
  <si>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</si>
  <si>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</si>
  <si>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</si>
  <si>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</si>
  <si>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</si>
  <si>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</si>
  <si>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</si>
  <si>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</si>
  <si>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</si>
  <si>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</si>
  <si>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</si>
  <si>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</si>
  <si>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</si>
  <si>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</si>
  <si>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</si>
  <si>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</si>
  <si>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</si>
  <si>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</si>
  <si>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</si>
  <si>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</si>
  <si>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</si>
  <si>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</si>
  <si>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</si>
  <si>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</si>
  <si>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</si>
  <si>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</si>
  <si>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</si>
  <si>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</si>
  <si>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</si>
  <si>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</si>
  <si>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</si>
  <si>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</si>
  <si>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</si>
  <si>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</si>
  <si>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</si>
  <si>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</si>
  <si>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</si>
  <si>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</si>
  <si>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</si>
  <si>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</si>
  <si>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</si>
  <si>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</si>
  <si>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</si>
  <si>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</si>
  <si>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</si>
  <si>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</si>
  <si>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</si>
  <si>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</si>
  <si>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</si>
  <si>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</si>
  <si>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</si>
  <si>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</si>
  <si>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</si>
  <si>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</si>
  <si>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</si>
  <si>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</si>
  <si>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</si>
  <si>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</si>
  <si>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</si>
  <si>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</si>
  <si>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</si>
  <si>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</si>
  <si>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</si>
  <si>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</si>
  <si>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</si>
  <si>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</si>
  <si>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</si>
  <si>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</si>
  <si>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</si>
  <si>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</si>
  <si>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</si>
  <si>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</si>
  <si>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</si>
  <si>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</si>
  <si>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</si>
  <si>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</si>
  <si>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</si>
  <si>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</si>
  <si>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</si>
  <si>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</si>
  <si>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</si>
  <si>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</si>
  <si>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</si>
  <si>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</si>
  <si>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</si>
  <si>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</si>
  <si>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</si>
  <si>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</si>
  <si>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</si>
  <si>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</si>
  <si>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</si>
  <si>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</si>
  <si>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</si>
  <si>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</si>
  <si>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</si>
  <si>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</si>
  <si>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</si>
  <si>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</si>
  <si>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</si>
  <si>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</si>
  <si>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</si>
  <si>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</si>
  <si>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</si>
  <si>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</si>
  <si>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</si>
  <si>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</si>
  <si>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</si>
  <si>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</si>
  <si>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</si>
  <si>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</si>
  <si>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</si>
  <si>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</si>
  <si>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</si>
  <si>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</si>
  <si>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</si>
  <si>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</si>
  <si>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</si>
  <si>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</si>
  <si>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</si>
  <si>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</si>
  <si>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</si>
  <si>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</si>
  <si>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</si>
  <si>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</si>
  <si>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</si>
  <si>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</si>
  <si>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</si>
  <si>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</si>
  <si>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</si>
  <si>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</si>
  <si>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</si>
  <si>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</si>
  <si>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</si>
  <si>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</si>
  <si>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</si>
  <si>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</si>
  <si>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</si>
  <si>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</si>
  <si>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</si>
  <si>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</si>
  <si>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</si>
  <si>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</si>
  <si>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</si>
  <si>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</si>
  <si>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</si>
  <si>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</si>
  <si>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</si>
  <si>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</si>
  <si>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</si>
  <si>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</si>
  <si>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</si>
  <si>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</si>
  <si>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</si>
  <si>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</si>
  <si>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</si>
  <si>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</si>
  <si>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</si>
  <si>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</si>
  <si>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</si>
  <si>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</si>
  <si>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</si>
  <si>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</si>
  <si>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</si>
  <si>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</si>
  <si>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</si>
  <si>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</si>
  <si>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</si>
  <si>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</si>
  <si>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</si>
  <si>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</si>
  <si>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</si>
  <si>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</si>
  <si>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</si>
  <si>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</si>
  <si>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</si>
  <si>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</si>
  <si>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</si>
  <si>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</si>
  <si>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</si>
  <si>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</si>
  <si>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</si>
  <si>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</si>
  <si>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</si>
  <si>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</si>
  <si>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</si>
  <si>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</si>
  <si>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</si>
  <si>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</si>
  <si>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</si>
  <si>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</si>
  <si>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</si>
  <si>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</si>
  <si>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</si>
  <si>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</si>
  <si>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</si>
  <si>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</si>
  <si>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</si>
  <si>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</si>
  <si>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</si>
  <si>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</si>
  <si>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</si>
  <si>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</si>
  <si>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</si>
  <si>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</si>
  <si>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</si>
  <si>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</si>
  <si>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</si>
  <si>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</si>
  <si>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</si>
  <si>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</si>
  <si>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</si>
  <si>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</si>
  <si>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</si>
  <si>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</si>
  <si>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</si>
  <si>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</si>
  <si>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</si>
  <si>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</si>
  <si>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</si>
  <si>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</si>
  <si>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</si>
  <si>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</si>
  <si>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</si>
  <si>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</si>
  <si>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</si>
  <si>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</si>
  <si>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</si>
  <si>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</si>
  <si>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</si>
  <si>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</si>
  <si>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</si>
  <si>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</si>
  <si>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</si>
  <si>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</si>
  <si>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</si>
  <si>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</si>
  <si>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</si>
  <si>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</si>
  <si>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</si>
  <si>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</si>
  <si>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</si>
  <si>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</si>
  <si>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</si>
  <si>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</si>
  <si>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</si>
  <si>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</si>
  <si>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</si>
  <si>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</si>
  <si>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</si>
  <si>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</si>
  <si>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</si>
  <si>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</si>
  <si>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</si>
  <si>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</si>
  <si>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</si>
  <si>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</si>
  <si>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</si>
  <si>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</si>
  <si>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</si>
  <si>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</si>
  <si>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</si>
  <si>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</si>
  <si>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</si>
  <si>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</si>
  <si>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</si>
  <si>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</si>
  <si>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</si>
  <si>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</si>
  <si>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</si>
  <si>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</si>
  <si>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</si>
  <si>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</si>
  <si>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</si>
  <si>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</si>
  <si>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</si>
  <si>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</si>
  <si>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</si>
  <si>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</si>
  <si>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</si>
  <si>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</si>
  <si>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</si>
  <si>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</si>
  <si>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</si>
  <si>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</si>
  <si>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</si>
  <si>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</si>
  <si>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</si>
  <si>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</si>
  <si>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</si>
  <si>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</si>
  <si>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</si>
  <si>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</si>
  <si>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</si>
  <si>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</si>
  <si>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</si>
  <si>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</si>
  <si>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</si>
  <si>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</si>
  <si>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</si>
  <si>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</si>
  <si>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</si>
  <si>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</si>
  <si>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</si>
  <si>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</si>
  <si>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</si>
  <si>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</si>
  <si>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</si>
  <si>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</si>
  <si>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</si>
  <si>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</si>
  <si>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</si>
  <si>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</si>
  <si>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</si>
  <si>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</si>
  <si>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</si>
  <si>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</si>
  <si>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</si>
  <si>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</si>
  <si>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</si>
  <si>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</si>
  <si>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</si>
  <si>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</si>
  <si>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</si>
  <si>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</si>
  <si>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</si>
  <si>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</si>
  <si>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</si>
  <si>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</si>
  <si>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</si>
  <si>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</si>
  <si>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</si>
  <si>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</si>
  <si>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</si>
  <si>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</si>
  <si>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</si>
  <si>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</si>
  <si>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</si>
  <si>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</si>
  <si>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</si>
  <si>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</si>
  <si>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</si>
  <si>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</si>
  <si>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</si>
  <si>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</si>
  <si>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</si>
  <si>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</si>
  <si>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</si>
  <si>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</si>
  <si>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</si>
  <si>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</si>
  <si>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</si>
  <si>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</si>
  <si>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</si>
  <si>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</si>
  <si>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</si>
  <si>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</si>
  <si>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</si>
  <si>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</si>
  <si>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</si>
  <si>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</si>
  <si>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</si>
  <si>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</si>
  <si>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</si>
  <si>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</si>
  <si>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</si>
  <si>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</si>
  <si>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</si>
  <si>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</si>
  <si>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</si>
  <si>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</si>
  <si>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</si>
  <si>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</si>
  <si>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</si>
  <si>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</si>
  <si>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</si>
  <si>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</si>
  <si>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</si>
  <si>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</si>
  <si>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</si>
  <si>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</si>
  <si>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</si>
  <si>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</si>
  <si>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</si>
  <si>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</si>
  <si>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</si>
  <si>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</si>
  <si>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</si>
  <si>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</si>
  <si>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</si>
  <si>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</si>
  <si>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</si>
  <si>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</si>
  <si>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</si>
  <si>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</si>
  <si>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</si>
  <si>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</si>
  <si>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</si>
  <si>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</si>
  <si>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</si>
  <si>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</si>
  <si>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</si>
  <si>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</si>
  <si>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</si>
  <si>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</si>
  <si>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</si>
  <si>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</si>
  <si>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</si>
  <si>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</si>
  <si>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</si>
  <si>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</si>
  <si>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</si>
  <si>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</si>
  <si>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</si>
  <si>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</si>
  <si>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</si>
  <si>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</si>
  <si>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</si>
  <si>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</si>
  <si>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</si>
  <si>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</si>
  <si>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</si>
  <si>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</si>
  <si>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</si>
  <si>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</si>
  <si>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</si>
  <si>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</si>
  <si>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</si>
  <si>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</si>
  <si>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</si>
  <si>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</si>
  <si>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</si>
  <si>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</si>
  <si>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</si>
  <si>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</si>
  <si>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</si>
  <si>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</si>
  <si>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</si>
  <si>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</si>
  <si>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</si>
  <si>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</si>
  <si>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</si>
  <si>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</si>
  <si>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</si>
  <si>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</si>
  <si>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</si>
  <si>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</si>
  <si>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</si>
  <si>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</si>
  <si>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</si>
  <si>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</si>
  <si>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</si>
  <si>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</si>
  <si>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</si>
  <si>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</si>
  <si>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</si>
  <si>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</si>
  <si>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</si>
  <si>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</si>
  <si>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</si>
  <si>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</si>
  <si>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</si>
  <si>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</si>
  <si>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</si>
  <si>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</si>
  <si>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</si>
  <si>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</si>
  <si>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</si>
  <si>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</si>
  <si>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</si>
  <si>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</si>
  <si>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</si>
  <si>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</si>
  <si>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</si>
  <si>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</si>
  <si>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</si>
  <si>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</si>
  <si>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</si>
  <si>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</si>
  <si>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</si>
  <si>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</si>
  <si>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</si>
  <si>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</si>
  <si>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</si>
  <si>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</si>
  <si>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</si>
  <si>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</si>
  <si>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</si>
  <si>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</si>
  <si>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</si>
  <si>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</si>
  <si>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</si>
  <si>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</si>
  <si>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</si>
  <si>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</si>
  <si>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</si>
  <si>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</si>
  <si>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</si>
  <si>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</si>
  <si>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</si>
  <si>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</si>
  <si>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</si>
  <si>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</si>
  <si>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</si>
  <si>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</si>
  <si>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</si>
  <si>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</si>
  <si>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</si>
  <si>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</si>
  <si>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</si>
  <si>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</si>
  <si>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</si>
  <si>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</si>
  <si>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</si>
  <si>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</si>
  <si>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</si>
  <si>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</si>
  <si>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</si>
  <si>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</si>
  <si>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</si>
  <si>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</si>
  <si>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</si>
  <si>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</si>
  <si>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</si>
  <si>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</si>
  <si>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</si>
  <si>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</si>
  <si>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</si>
  <si>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</si>
  <si>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</si>
  <si>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</si>
  <si>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</si>
  <si>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</si>
  <si>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</si>
  <si>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</si>
  <si>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</si>
  <si>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</si>
  <si>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</si>
  <si>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</si>
  <si>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</si>
  <si>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</si>
  <si>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</si>
  <si>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</si>
  <si>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</si>
  <si>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</si>
  <si>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</si>
  <si>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</si>
  <si>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</si>
  <si>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</si>
  <si>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</si>
  <si>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</si>
  <si>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</si>
  <si>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</si>
  <si>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</si>
  <si>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</si>
  <si>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</si>
  <si>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</si>
  <si>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</si>
  <si>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</si>
  <si>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</si>
  <si>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</si>
  <si>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</si>
  <si>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</si>
  <si>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</si>
  <si>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</si>
  <si>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</si>
  <si>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</si>
  <si>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</si>
  <si>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</si>
  <si>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</si>
  <si>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</si>
  <si>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</si>
  <si>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</si>
  <si>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</si>
  <si>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</si>
  <si>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</si>
  <si>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</si>
  <si>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</si>
  <si>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</si>
  <si>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</si>
  <si>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</si>
  <si>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</si>
  <si>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</si>
  <si>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</si>
  <si>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</si>
  <si>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</si>
  <si>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</si>
  <si>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</si>
  <si>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</si>
  <si>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</si>
  <si>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</si>
  <si>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</si>
  <si>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</si>
  <si>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</si>
  <si>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</si>
  <si>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</si>
  <si>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</si>
  <si>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</si>
  <si>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</si>
  <si>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</si>
  <si>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</si>
  <si>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</si>
  <si>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</si>
  <si>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</si>
  <si>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</si>
  <si>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</si>
  <si>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</si>
  <si>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</si>
  <si>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</si>
  <si>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</si>
  <si>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</si>
  <si>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</si>
  <si>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</si>
  <si>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</si>
  <si>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</si>
  <si>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</si>
  <si>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</si>
  <si>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</si>
  <si>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</si>
  <si>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</si>
  <si>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</si>
  <si>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</si>
  <si>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</si>
  <si>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</si>
  <si>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</si>
  <si>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</si>
  <si>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</si>
  <si>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</si>
  <si>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</si>
  <si>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</si>
  <si>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</si>
  <si>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</si>
  <si>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</si>
  <si>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</si>
  <si>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</si>
  <si>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</si>
  <si>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</si>
  <si>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</si>
  <si>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</si>
  <si>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</si>
  <si>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</si>
  <si>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</si>
  <si>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</si>
  <si>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</si>
  <si>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</si>
  <si>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</si>
  <si>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</si>
  <si>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</si>
  <si>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</si>
  <si>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</si>
  <si>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</si>
  <si>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</si>
  <si>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</si>
  <si>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</si>
  <si>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</si>
  <si>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</si>
  <si>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</si>
  <si>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</si>
  <si>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</si>
  <si>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</si>
  <si>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</si>
  <si>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</si>
  <si>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</si>
  <si>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</si>
  <si>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</si>
  <si>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</si>
  <si>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</si>
  <si>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</si>
  <si>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</si>
  <si>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</si>
  <si>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</si>
  <si>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</si>
  <si>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</si>
  <si>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</si>
  <si>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</si>
  <si>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</si>
  <si>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</si>
  <si>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</si>
  <si>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</si>
  <si>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</si>
  <si>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</si>
  <si>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</si>
  <si>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</si>
  <si>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</si>
  <si>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</si>
  <si>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</si>
  <si>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</si>
  <si>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</si>
  <si>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</si>
  <si>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</si>
  <si>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</si>
  <si>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</si>
  <si>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</si>
  <si>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</si>
  <si>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</si>
  <si>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</si>
  <si>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</si>
  <si>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</si>
  <si>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</si>
  <si>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</si>
  <si>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</si>
  <si>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</si>
  <si>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</si>
  <si>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</si>
  <si>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</si>
  <si>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</si>
  <si>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</si>
  <si>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</si>
  <si>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</si>
  <si>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</si>
  <si>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</si>
  <si>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</si>
  <si>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</si>
  <si>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</si>
  <si>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</si>
  <si>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</si>
  <si>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</si>
  <si>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</si>
  <si>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</si>
  <si>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</si>
  <si>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</si>
  <si>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</si>
  <si>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</si>
  <si>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</si>
  <si>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</si>
  <si>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</si>
  <si>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</si>
  <si>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</si>
  <si>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</si>
  <si>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</si>
  <si>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</si>
  <si>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</si>
  <si>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</si>
  <si>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</si>
  <si>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</si>
  <si>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</si>
  <si>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</si>
  <si>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</si>
  <si>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</si>
  <si>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</si>
  <si>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</si>
  <si>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</si>
  <si>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</si>
  <si>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</si>
  <si>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</si>
  <si>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</si>
  <si>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</si>
  <si>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</si>
  <si>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</si>
  <si>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</si>
  <si>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</si>
  <si>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</si>
  <si>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</si>
  <si>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</si>
  <si>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</si>
  <si>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</si>
  <si>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</si>
  <si>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</si>
  <si>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</si>
  <si>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</si>
  <si>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</si>
  <si>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</si>
  <si>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</si>
  <si>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</si>
  <si>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</si>
  <si>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</si>
  <si>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</si>
  <si>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</si>
  <si>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</si>
  <si>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</si>
  <si>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</si>
  <si>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</si>
  <si>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</si>
  <si>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</si>
  <si>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</si>
  <si>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</si>
  <si>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</si>
  <si>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</si>
  <si>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</si>
  <si>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</si>
  <si>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</si>
  <si>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</si>
  <si>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</si>
  <si>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</si>
  <si>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</si>
  <si>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</si>
  <si>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</si>
  <si>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</si>
  <si>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</si>
  <si>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</si>
  <si>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</si>
  <si>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</si>
  <si>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</si>
  <si>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</si>
  <si>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</si>
  <si>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</si>
  <si>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</si>
  <si>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</si>
  <si>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</si>
  <si>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</si>
  <si>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</si>
  <si>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</si>
  <si>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</si>
  <si>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</si>
  <si>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</si>
  <si>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</si>
  <si>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</si>
  <si>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</si>
  <si>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</si>
  <si>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</si>
  <si>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</si>
  <si>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</si>
  <si>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</si>
  <si>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</si>
  <si>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</si>
  <si>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</si>
  <si>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</si>
  <si>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</si>
  <si>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</si>
  <si>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</si>
  <si>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</si>
  <si>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</si>
  <si>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</si>
  <si>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</si>
  <si>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</si>
  <si>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</si>
  <si>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</si>
  <si>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</si>
  <si>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</si>
  <si>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</si>
  <si>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</si>
  <si>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</si>
  <si>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</si>
  <si>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</si>
  <si>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</si>
  <si>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</si>
  <si>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</si>
  <si>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</si>
  <si>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</si>
  <si>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</si>
  <si>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</si>
  <si>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</si>
  <si>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</si>
  <si>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</si>
  <si>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</si>
  <si>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</si>
  <si>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</si>
  <si>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</si>
  <si>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</si>
  <si>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</si>
  <si>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</si>
  <si>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</si>
  <si>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</si>
  <si>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</si>
  <si>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</si>
  <si>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</si>
  <si>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</si>
  <si>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</si>
  <si>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</si>
  <si>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</si>
  <si>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</si>
  <si>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</si>
  <si>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</si>
  <si>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</si>
  <si>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</si>
  <si>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</si>
  <si>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</si>
  <si>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</si>
  <si>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</si>
  <si>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</si>
  <si>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</si>
  <si>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</si>
  <si>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</si>
  <si>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</si>
  <si>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</si>
  <si>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</si>
  <si>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</si>
  <si>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</si>
  <si>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</si>
  <si>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</si>
  <si>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</si>
  <si>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</si>
  <si>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</si>
  <si>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</si>
  <si>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</si>
  <si>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</si>
  <si>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</si>
  <si>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</si>
  <si>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</si>
  <si>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</si>
  <si>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</si>
  <si>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</si>
  <si>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</si>
  <si>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</si>
  <si>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</si>
  <si>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</si>
  <si>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</si>
  <si>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</si>
  <si>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</si>
  <si>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</si>
  <si>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</si>
  <si>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</si>
  <si>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</si>
  <si>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</si>
  <si>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</si>
  <si>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</si>
  <si>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</si>
  <si>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</si>
  <si>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</si>
  <si>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</si>
  <si>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</si>
  <si>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</si>
  <si>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</si>
  <si>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</si>
  <si>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</si>
  <si>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</si>
  <si>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</si>
  <si>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</si>
  <si>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</si>
  <si>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</si>
  <si>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</si>
  <si>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</si>
  <si>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</si>
  <si>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</si>
  <si>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</si>
  <si>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</si>
  <si>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</si>
  <si>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</si>
  <si>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</si>
  <si>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</si>
  <si>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</si>
  <si>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</si>
  <si>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</si>
  <si>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</si>
  <si>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</si>
  <si>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</si>
  <si>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</si>
  <si>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</si>
  <si>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</si>
  <si>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</si>
  <si>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</si>
  <si>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</si>
  <si>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</si>
  <si>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</si>
  <si>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</si>
  <si>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</si>
  <si>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</si>
  <si>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</si>
  <si>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</si>
  <si>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</si>
  <si>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</si>
  <si>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</si>
  <si>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</si>
  <si>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</si>
  <si>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</si>
  <si>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</si>
  <si>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</si>
  <si>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</si>
  <si>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</si>
  <si>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</si>
  <si>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</si>
  <si>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</si>
  <si>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</si>
  <si>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</si>
  <si>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</si>
  <si>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</si>
  <si>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</si>
  <si>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</si>
  <si>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</si>
  <si>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</si>
  <si>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</si>
  <si>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</si>
  <si>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</si>
  <si>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</si>
  <si>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</si>
  <si>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</si>
  <si>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</si>
  <si>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</si>
  <si>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</si>
  <si>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</si>
  <si>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</si>
  <si>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</si>
  <si>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</si>
  <si>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</si>
  <si>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</si>
  <si>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</si>
  <si>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</si>
  <si>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</si>
  <si>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</si>
  <si>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</si>
  <si>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</si>
  <si>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</si>
  <si>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</si>
  <si>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</si>
  <si>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</si>
  <si>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</si>
  <si>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</si>
  <si>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</si>
  <si>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</si>
  <si>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</si>
  <si>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</si>
  <si>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</si>
  <si>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</si>
  <si>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</si>
  <si>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</si>
  <si>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</si>
  <si>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</si>
  <si>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</si>
  <si>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</si>
  <si>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</si>
  <si>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</si>
  <si>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</si>
  <si>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</si>
  <si>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</si>
  <si>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</si>
  <si>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</si>
  <si>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</si>
  <si>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</si>
  <si>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</si>
  <si>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</si>
  <si>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</si>
  <si>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</si>
  <si>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</si>
  <si>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</si>
  <si>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</si>
  <si>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</si>
  <si>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</si>
  <si>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</si>
  <si>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</si>
  <si>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</si>
  <si>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</si>
  <si>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</si>
  <si>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</si>
  <si>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</si>
  <si>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</si>
  <si>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</si>
  <si>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</si>
  <si>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</si>
  <si>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</si>
  <si>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</si>
  <si>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</si>
  <si>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</si>
  <si>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</si>
  <si>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</si>
  <si>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</si>
  <si>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</si>
  <si>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</si>
  <si>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</si>
  <si>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</si>
  <si>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</si>
  <si>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</si>
  <si>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</si>
  <si>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</si>
  <si>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</si>
  <si>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</si>
  <si>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</si>
  <si>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</si>
  <si>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</si>
  <si>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</si>
  <si>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</si>
  <si>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</si>
  <si>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</si>
  <si>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</si>
  <si>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</si>
  <si>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</si>
  <si>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</si>
  <si>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</si>
  <si>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</si>
  <si>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</si>
  <si>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</si>
  <si>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</si>
  <si>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</si>
  <si>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</si>
  <si>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</si>
  <si>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</si>
  <si>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</si>
  <si>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</si>
  <si>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</si>
  <si>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</si>
  <si>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</si>
  <si>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</si>
  <si>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</si>
  <si>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</si>
  <si>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</si>
  <si>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</si>
  <si>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</si>
  <si>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</si>
  <si>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</si>
  <si>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</si>
  <si>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</si>
  <si>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</si>
  <si>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</si>
  <si>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</si>
  <si>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</si>
  <si>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</si>
  <si>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</si>
  <si>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</si>
  <si>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</si>
  <si>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</si>
  <si>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</si>
  <si>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</si>
  <si>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</si>
  <si>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</si>
  <si>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</si>
  <si>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</si>
  <si>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</si>
  <si>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</si>
  <si>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</si>
  <si>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</si>
  <si>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</si>
  <si>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</si>
  <si>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</si>
  <si>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</si>
  <si>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</si>
  <si>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</si>
  <si>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</si>
  <si>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</si>
  <si>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</si>
  <si>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</si>
  <si>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</si>
  <si>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</si>
  <si>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</si>
  <si>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</si>
  <si>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</si>
  <si>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</si>
  <si>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</si>
  <si>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</si>
  <si>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</si>
  <si>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</si>
  <si>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</si>
  <si>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</si>
  <si>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</si>
  <si>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</si>
  <si>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</si>
  <si>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</si>
  <si>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</si>
  <si>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</si>
  <si>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</si>
  <si>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</si>
  <si>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</si>
  <si>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</si>
  <si>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</si>
  <si>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</si>
  <si>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</si>
  <si>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</si>
  <si>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</si>
  <si>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</si>
  <si>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</si>
  <si>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</si>
  <si>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</si>
  <si>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</si>
  <si>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</si>
  <si>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</si>
  <si>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</si>
  <si>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</si>
  <si>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</si>
  <si>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</si>
  <si>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</si>
  <si>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</si>
  <si>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</si>
  <si>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</si>
  <si>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</si>
  <si>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</si>
  <si>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</si>
  <si>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</si>
  <si>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</si>
  <si>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</si>
  <si>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</si>
  <si>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</si>
  <si>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</si>
  <si>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</si>
  <si>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</si>
  <si>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</si>
  <si>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</si>
  <si>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</si>
  <si>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</si>
  <si>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</si>
  <si>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</si>
  <si>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</si>
  <si>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</si>
  <si>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</si>
  <si>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</si>
  <si>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</si>
  <si>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</si>
  <si>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</si>
  <si>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</si>
  <si>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</si>
  <si>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</si>
  <si>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</si>
  <si>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</si>
  <si>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</si>
  <si>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</si>
  <si>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</si>
  <si>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</si>
  <si>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</si>
  <si>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</si>
  <si>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</si>
  <si>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</si>
  <si>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</si>
  <si>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</si>
  <si>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</si>
  <si>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</si>
  <si>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</si>
  <si>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</si>
  <si>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</si>
  <si>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</si>
  <si>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</si>
  <si>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</si>
  <si>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</si>
  <si>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</si>
  <si>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</si>
  <si>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</si>
  <si>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</si>
  <si>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</si>
  <si>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</si>
  <si>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</si>
  <si>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</si>
  <si>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</si>
  <si>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</si>
  <si>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</si>
  <si>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</si>
  <si>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</si>
  <si>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</si>
  <si>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</si>
  <si>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</si>
  <si>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</si>
  <si>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</si>
  <si>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</si>
  <si>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</si>
  <si>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</si>
  <si>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</si>
  <si>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</si>
  <si>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</si>
  <si>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</si>
  <si>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</si>
  <si>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</si>
  <si>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</si>
  <si>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</si>
  <si>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</si>
  <si>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</si>
  <si>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</si>
  <si>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</si>
  <si>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</si>
  <si>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</si>
  <si>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</si>
  <si>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</si>
  <si>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</si>
  <si>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</si>
  <si>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</si>
  <si>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</si>
  <si>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</si>
  <si>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</si>
  <si>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</si>
  <si>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</si>
  <si>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</si>
  <si>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</si>
  <si>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</si>
  <si>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</si>
  <si>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</si>
  <si>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</si>
  <si>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</si>
  <si>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</si>
  <si>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</si>
  <si>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</si>
  <si>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</si>
  <si>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</si>
  <si>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</si>
  <si>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</si>
  <si>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</si>
  <si>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</si>
  <si>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</si>
  <si>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</si>
  <si>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</si>
  <si>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</si>
  <si>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</si>
  <si>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</si>
  <si>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</si>
  <si>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</si>
  <si>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</si>
  <si>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</si>
  <si>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</si>
  <si>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</si>
  <si>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</si>
  <si>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</si>
  <si>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</si>
  <si>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</si>
  <si>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</si>
  <si>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</si>
  <si>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</si>
  <si>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</si>
  <si>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</si>
  <si>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</si>
  <si>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</si>
  <si>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</si>
  <si>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</si>
  <si>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</si>
  <si>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</si>
  <si>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</si>
  <si>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</si>
  <si>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</si>
  <si>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</si>
  <si>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</si>
  <si>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</si>
  <si>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</si>
  <si>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</si>
  <si>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</si>
  <si>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</si>
  <si>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</si>
  <si>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</si>
  <si>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</si>
  <si>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</si>
  <si>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</si>
  <si>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</si>
  <si>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</si>
  <si>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</si>
  <si>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</si>
  <si>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</si>
  <si>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</si>
  <si>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</si>
  <si>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</si>
  <si>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</si>
  <si>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</si>
  <si>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</si>
  <si>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</si>
  <si>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</si>
  <si>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</si>
  <si>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</si>
  <si>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</si>
  <si>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</si>
  <si>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</si>
  <si>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</si>
  <si>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</si>
  <si>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</si>
  <si>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</si>
  <si>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</si>
  <si>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</si>
  <si>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</si>
  <si>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</si>
  <si>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</si>
  <si>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</si>
  <si>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</si>
  <si>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</si>
  <si>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</si>
  <si>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</si>
  <si>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</si>
  <si>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</si>
  <si>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</si>
  <si>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</si>
  <si>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</si>
  <si>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</si>
  <si>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</si>
  <si>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</si>
  <si>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</si>
  <si>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</si>
  <si>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</si>
  <si>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</si>
  <si>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</si>
  <si>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</si>
  <si>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</si>
  <si>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</si>
  <si>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</si>
  <si>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</si>
  <si>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</si>
  <si>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</si>
  <si>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</si>
  <si>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</si>
  <si>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</si>
  <si>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</si>
  <si>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</si>
  <si>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</si>
  <si>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</si>
  <si>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</si>
  <si>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</si>
  <si>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</si>
  <si>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</si>
  <si>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</si>
  <si>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</si>
  <si>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</si>
  <si>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</si>
  <si>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</si>
  <si>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</si>
  <si>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</si>
  <si>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</si>
  <si>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</si>
  <si>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</si>
  <si>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</si>
  <si>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</si>
  <si>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</si>
  <si>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</si>
  <si>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</si>
  <si>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</si>
  <si>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</si>
  <si>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</si>
  <si>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</si>
  <si>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</si>
  <si>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</si>
  <si>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</si>
  <si>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</si>
  <si>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</si>
  <si>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</si>
  <si>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</si>
  <si>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</si>
  <si>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</si>
  <si>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</si>
  <si>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</si>
  <si>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</si>
  <si>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</si>
  <si>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</si>
  <si>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</si>
  <si>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</si>
  <si>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</si>
  <si>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</si>
  <si>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</si>
  <si>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</si>
  <si>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</si>
  <si>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</si>
  <si>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</si>
  <si>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</si>
  <si>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</si>
  <si>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</si>
  <si>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</si>
  <si>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</si>
  <si>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</si>
  <si>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</si>
  <si>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</si>
  <si>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</si>
  <si>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</si>
  <si>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</si>
  <si>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</si>
  <si>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</si>
  <si>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</si>
  <si>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</si>
  <si>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</si>
  <si>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</si>
  <si>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</si>
  <si>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</si>
  <si>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</si>
  <si>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</si>
  <si>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</si>
  <si>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</si>
  <si>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</si>
  <si>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</si>
  <si>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</si>
  <si>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</si>
  <si>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</si>
  <si>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</si>
  <si>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</si>
  <si>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</si>
  <si>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</si>
  <si>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</si>
  <si>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</si>
  <si>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</si>
  <si>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</si>
  <si>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</si>
  <si>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</si>
  <si>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</si>
  <si>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</si>
  <si>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</si>
  <si>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</si>
  <si>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</si>
  <si>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</si>
  <si>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</si>
  <si>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</si>
  <si>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</si>
  <si>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</si>
  <si>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</si>
  <si>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</si>
  <si>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</si>
  <si>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</si>
  <si>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</si>
  <si>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</si>
  <si>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</si>
  <si>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</si>
  <si>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</si>
  <si>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</si>
  <si>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</si>
  <si>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</si>
  <si>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</si>
  <si>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</si>
  <si>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</si>
  <si>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</si>
  <si>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</si>
  <si>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</si>
  <si>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</si>
  <si>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</si>
  <si>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</si>
  <si>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</si>
  <si>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</si>
  <si>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</si>
  <si>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</si>
  <si>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</si>
  <si>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</si>
  <si>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</si>
  <si>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</si>
  <si>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</si>
  <si>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</si>
  <si>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</si>
  <si>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</si>
  <si>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</si>
  <si>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</si>
  <si>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</si>
  <si>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</si>
  <si>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</si>
  <si>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</si>
  <si>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</si>
  <si>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</si>
  <si>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</si>
  <si>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</si>
  <si>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</si>
  <si>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</si>
  <si>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</si>
  <si>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</si>
  <si>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</si>
  <si>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</si>
  <si>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</si>
  <si>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</si>
  <si>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</si>
  <si>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</si>
  <si>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</si>
  <si>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</si>
  <si>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</si>
  <si>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</si>
  <si>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</si>
  <si>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</si>
  <si>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</si>
  <si>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</si>
  <si>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</si>
  <si>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</si>
  <si>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</si>
  <si>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</si>
  <si>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</si>
  <si>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</si>
  <si>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</si>
  <si>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</si>
  <si>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</si>
  <si>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</si>
  <si>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</si>
  <si>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</si>
  <si>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</si>
  <si>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</si>
  <si>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</si>
  <si>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</si>
  <si>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</si>
  <si>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</si>
  <si>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</si>
  <si>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</si>
  <si>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</si>
  <si>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</si>
  <si>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</si>
  <si>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</si>
  <si>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</si>
  <si>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</si>
  <si>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</si>
  <si>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</si>
  <si>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</si>
  <si>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</si>
  <si>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</si>
  <si>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</si>
  <si>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</si>
  <si>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</si>
  <si>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</si>
  <si>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</si>
  <si>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</si>
  <si>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</si>
  <si>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</si>
  <si>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</si>
  <si>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</si>
  <si>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</si>
  <si>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</si>
  <si>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</si>
  <si>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</si>
  <si>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</si>
  <si>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</si>
  <si>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</si>
  <si>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</si>
  <si>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</si>
  <si>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</si>
  <si>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</si>
  <si>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</si>
  <si>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</si>
  <si>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</si>
  <si>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</si>
  <si>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</si>
  <si>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</si>
  <si>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</si>
  <si>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</si>
  <si>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</si>
  <si>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</si>
  <si>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</si>
  <si>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</si>
  <si>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</si>
  <si>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</si>
  <si>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</si>
  <si>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</si>
  <si>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</si>
  <si>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</si>
  <si>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</si>
  <si>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</si>
  <si>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</si>
  <si>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</si>
  <si>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</si>
  <si>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</si>
  <si>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</si>
  <si>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</si>
  <si>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</si>
  <si>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</si>
  <si>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</si>
  <si>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</si>
  <si>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</si>
  <si>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</si>
  <si>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</si>
  <si>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</si>
  <si>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</si>
  <si>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</si>
  <si>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</si>
  <si>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</si>
  <si>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</si>
  <si>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</si>
  <si>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</si>
  <si>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</si>
  <si>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</si>
  <si>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</si>
  <si>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</si>
  <si>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</si>
  <si>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</si>
  <si>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</si>
  <si>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</si>
  <si>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</si>
  <si>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</si>
  <si>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</si>
  <si>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</si>
  <si>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</si>
  <si>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</si>
  <si>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</si>
  <si>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</si>
  <si>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</si>
  <si>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</si>
  <si>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</si>
  <si>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</si>
  <si>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</si>
  <si>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</si>
  <si>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</si>
  <si>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</si>
  <si>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</si>
  <si>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</si>
  <si>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</si>
  <si>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</si>
  <si>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</si>
  <si>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</si>
  <si>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</si>
  <si>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</si>
  <si>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</si>
  <si>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</si>
  <si>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</si>
  <si>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</si>
  <si>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</si>
  <si>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</si>
  <si>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</si>
  <si>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</si>
  <si>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</si>
  <si>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</si>
  <si>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</si>
  <si>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</si>
  <si>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</si>
  <si>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</si>
  <si>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</si>
  <si>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</si>
  <si>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</si>
  <si>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</si>
  <si>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</si>
  <si>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</si>
  <si>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</si>
  <si>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</si>
  <si>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</si>
  <si>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</si>
  <si>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</si>
  <si>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</si>
  <si>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</si>
  <si>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</si>
  <si>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</si>
  <si>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</si>
  <si>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</si>
  <si>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</si>
  <si>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</si>
  <si>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</si>
  <si>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</si>
  <si>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</si>
  <si>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</si>
  <si>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</si>
  <si>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</si>
  <si>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</si>
  <si>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</si>
  <si>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</si>
  <si>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</si>
  <si>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</si>
  <si>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</si>
  <si>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</si>
  <si>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</si>
  <si>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</si>
  <si>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</si>
  <si>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</si>
  <si>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</si>
  <si>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</si>
  <si>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</si>
  <si>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</si>
  <si>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</si>
  <si>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</si>
  <si>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</si>
  <si>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</si>
  <si>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</si>
  <si>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</si>
  <si>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</si>
  <si>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</si>
  <si>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</si>
  <si>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</si>
  <si>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</si>
  <si>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</si>
  <si>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</si>
  <si>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</si>
  <si>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</si>
  <si>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</si>
  <si>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</si>
  <si>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</si>
  <si>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</si>
  <si>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</si>
  <si>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</si>
  <si>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</si>
  <si>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</si>
  <si>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</si>
  <si>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</si>
  <si>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</si>
  <si>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</si>
  <si>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</si>
  <si>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</si>
  <si>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</si>
  <si>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</si>
  <si>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</si>
  <si>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</si>
  <si>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</si>
  <si>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</si>
  <si>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</si>
  <si>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</si>
  <si>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</si>
  <si>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</si>
  <si>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</si>
  <si>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</si>
  <si>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</si>
  <si>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</si>
  <si>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</si>
  <si>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</si>
  <si>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</si>
  <si>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</si>
  <si>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</si>
  <si>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</si>
  <si>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</si>
  <si>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</si>
  <si>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</si>
  <si>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</si>
  <si>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</si>
  <si>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</si>
  <si>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</si>
  <si>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</si>
  <si>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</si>
  <si>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</si>
  <si>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</si>
  <si>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</si>
  <si>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</si>
  <si>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</si>
  <si>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</si>
  <si>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</si>
  <si>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</si>
  <si>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</si>
  <si>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</si>
  <si>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</si>
  <si>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</si>
  <si>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</si>
  <si>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</si>
  <si>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</si>
  <si>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</si>
  <si>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</si>
  <si>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</si>
  <si>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</si>
  <si>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</si>
  <si>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</si>
  <si>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</si>
  <si>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</si>
  <si>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</si>
  <si>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</si>
  <si>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</si>
  <si>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</si>
  <si>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</si>
  <si>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</si>
  <si>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</si>
  <si>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</si>
  <si>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</si>
  <si>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</si>
  <si>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</si>
  <si>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</si>
  <si>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</si>
  <si>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</si>
  <si>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</si>
  <si>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</si>
  <si>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</si>
  <si>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</si>
  <si>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</si>
  <si>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</si>
  <si>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</si>
  <si>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</si>
  <si>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</si>
  <si>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</si>
  <si>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</si>
  <si>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</si>
  <si>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</si>
  <si>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</si>
  <si>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</si>
  <si>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</si>
  <si>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</si>
  <si>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</si>
  <si>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</si>
  <si>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</si>
  <si>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</si>
  <si>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</si>
  <si>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</si>
  <si>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</si>
  <si>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</si>
  <si>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</si>
  <si>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</si>
  <si>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</si>
  <si>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</si>
  <si>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</si>
  <si>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</si>
  <si>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</si>
  <si>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</si>
  <si>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</si>
  <si>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</si>
  <si>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</si>
  <si>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</si>
  <si>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</si>
  <si>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</si>
  <si>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</si>
  <si>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</si>
  <si>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</si>
  <si>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</si>
  <si>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</si>
  <si>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</si>
  <si>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</si>
  <si>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</si>
  <si>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</si>
  <si>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</si>
  <si>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</si>
  <si>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</si>
  <si>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</si>
  <si>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</si>
  <si>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</si>
  <si>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</si>
  <si>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</si>
  <si>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</si>
  <si>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</si>
  <si>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</si>
  <si>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</si>
  <si>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</si>
  <si>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</si>
  <si>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</si>
  <si>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</si>
  <si>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</si>
  <si>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</si>
  <si>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</si>
  <si>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</si>
  <si>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</si>
  <si>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</si>
  <si>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</si>
  <si>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</si>
  <si>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</si>
  <si>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</si>
  <si>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</si>
  <si>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</si>
  <si>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</si>
  <si>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</si>
  <si>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</si>
  <si>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</si>
  <si>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</si>
  <si>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</si>
  <si>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</si>
  <si>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</si>
  <si>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</si>
  <si>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</si>
  <si>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</si>
  <si>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</si>
  <si>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</si>
  <si>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</si>
  <si>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</si>
  <si>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</si>
  <si>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</si>
  <si>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</si>
  <si>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</si>
  <si>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</si>
  <si>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</si>
  <si>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</si>
  <si>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</si>
  <si>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</si>
  <si>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</si>
  <si>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</si>
  <si>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</si>
  <si>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</si>
  <si>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</si>
  <si>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</si>
  <si>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</si>
  <si>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</si>
  <si>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</si>
  <si>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</si>
  <si>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</si>
  <si>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</si>
  <si>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</si>
  <si>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</si>
  <si>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</si>
  <si>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</si>
  <si>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</si>
  <si>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</si>
  <si>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</si>
  <si>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</si>
  <si>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</si>
  <si>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</si>
  <si>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</si>
  <si>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</si>
  <si>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</si>
  <si>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</si>
  <si>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</si>
  <si>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</si>
  <si>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</si>
  <si>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</si>
  <si>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</si>
  <si>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</si>
  <si>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</si>
  <si>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</si>
  <si>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</si>
  <si>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</si>
  <si>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</si>
  <si>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</si>
  <si>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</si>
  <si>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</si>
  <si>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</si>
  <si>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</si>
  <si>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</si>
  <si>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</si>
  <si>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</si>
  <si>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</si>
  <si>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</si>
  <si>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</si>
  <si>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</si>
  <si>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</si>
  <si>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</si>
  <si>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</si>
  <si>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</si>
  <si>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</si>
  <si>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</si>
  <si>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</si>
  <si>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</si>
  <si>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</si>
  <si>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</si>
  <si>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</si>
  <si>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</si>
  <si>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</si>
  <si>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</si>
  <si>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</si>
  <si>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</si>
  <si>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</si>
  <si>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</si>
  <si>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</si>
  <si>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</si>
  <si>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</si>
  <si>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</si>
  <si>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</si>
  <si>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</si>
  <si>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</si>
  <si>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</si>
  <si>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</si>
  <si>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</si>
  <si>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</si>
  <si>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</si>
  <si>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</si>
  <si>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</si>
  <si>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</si>
  <si>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</si>
  <si>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</si>
  <si>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</si>
  <si>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</si>
  <si>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</si>
  <si>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</si>
  <si>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</si>
  <si>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</si>
  <si>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</si>
  <si>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</si>
  <si>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</si>
  <si>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</si>
  <si>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</si>
  <si>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</si>
  <si>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</si>
  <si>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</si>
  <si>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</si>
  <si>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</si>
  <si>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</si>
  <si>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</si>
  <si>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</si>
  <si>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</si>
  <si>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</si>
  <si>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</si>
  <si>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</si>
  <si>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</si>
  <si>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</si>
  <si>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</si>
  <si>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</si>
  <si>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</si>
  <si>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</si>
  <si>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</si>
  <si>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</si>
  <si>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</si>
  <si>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</si>
  <si>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</si>
  <si>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</si>
  <si>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</si>
  <si>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</si>
  <si>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</si>
  <si>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</si>
  <si>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</si>
  <si>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</si>
  <si>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</si>
  <si>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</si>
  <si>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</si>
  <si>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</si>
  <si>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</si>
  <si>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</si>
  <si>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</si>
  <si>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</si>
  <si>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</si>
  <si>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</si>
  <si>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</si>
  <si>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</si>
  <si>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</si>
  <si>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</si>
  <si>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</si>
  <si>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</si>
  <si>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</si>
  <si>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</si>
  <si>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</si>
  <si>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</si>
  <si>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</si>
  <si>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</si>
  <si>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</si>
  <si>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</si>
  <si>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</si>
  <si>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</si>
  <si>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</si>
  <si>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</si>
  <si>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</si>
  <si>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</si>
  <si>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</si>
  <si>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</si>
  <si>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</si>
  <si>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</si>
  <si>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</si>
  <si>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</si>
  <si>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</si>
  <si>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</si>
  <si>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</si>
  <si>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</si>
  <si>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</si>
  <si>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</si>
  <si>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</si>
  <si>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</si>
  <si>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</si>
  <si>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</si>
  <si>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</si>
  <si>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</si>
  <si>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</si>
  <si>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</si>
  <si>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</si>
  <si>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</si>
  <si>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</si>
  <si>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</si>
  <si>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</si>
  <si>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</si>
  <si>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</si>
  <si>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</si>
  <si>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</si>
  <si>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</si>
  <si>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</si>
  <si>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</si>
  <si>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</si>
  <si>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</si>
  <si>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</si>
  <si>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</si>
  <si>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</si>
  <si>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</si>
  <si>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</si>
  <si>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</si>
  <si>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</si>
  <si>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</si>
  <si>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</si>
  <si>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</si>
  <si>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</si>
  <si>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</si>
  <si>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</si>
  <si>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</si>
  <si>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</si>
  <si>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</si>
  <si>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</si>
  <si>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</si>
  <si>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</si>
  <si>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</si>
  <si>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</si>
  <si>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</si>
  <si>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</si>
  <si>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</si>
  <si>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</si>
  <si>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</si>
  <si>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</si>
  <si>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</si>
  <si>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</si>
  <si>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</si>
  <si>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</si>
  <si>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</si>
  <si>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</si>
  <si>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</si>
  <si>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</si>
  <si>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</si>
  <si>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</si>
  <si>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</si>
  <si>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</si>
  <si>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</si>
  <si>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</si>
  <si>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</si>
  <si>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</si>
  <si>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</si>
  <si>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</si>
  <si>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</si>
  <si>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</si>
  <si>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</si>
  <si>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</si>
  <si>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</si>
  <si>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</si>
  <si>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</si>
  <si>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</si>
  <si>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</si>
  <si>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</si>
  <si>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</si>
  <si>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</si>
  <si>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</si>
  <si>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</si>
  <si>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</si>
  <si>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</si>
  <si>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</si>
  <si>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</si>
  <si>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</si>
  <si>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</si>
  <si>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</si>
  <si>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</si>
  <si>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</si>
  <si>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</si>
  <si>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</si>
  <si>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</si>
  <si>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</si>
  <si>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</si>
  <si>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</si>
  <si>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</si>
  <si>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</si>
  <si>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</si>
  <si>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</si>
  <si>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</si>
  <si>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</si>
  <si>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</si>
  <si>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</si>
  <si>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</si>
  <si>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</si>
  <si>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</si>
  <si>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</si>
  <si>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</si>
  <si>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</si>
  <si>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</si>
  <si>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</si>
  <si>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</si>
  <si>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</si>
  <si>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</si>
  <si>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</si>
  <si>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</si>
  <si>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</si>
  <si>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</si>
  <si>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</si>
  <si>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</si>
  <si>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</si>
  <si>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</si>
  <si>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</si>
  <si>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</si>
  <si>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</si>
  <si>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</si>
  <si>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</si>
  <si>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</si>
  <si>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</si>
  <si>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</si>
  <si>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</si>
  <si>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</si>
  <si>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</si>
  <si>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</si>
  <si>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</si>
  <si>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</si>
  <si>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</si>
  <si>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</si>
  <si>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</si>
  <si>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</si>
  <si>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</si>
  <si>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</si>
  <si>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</si>
  <si>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</si>
  <si>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</si>
  <si>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</si>
  <si>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</si>
  <si>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</si>
  <si>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</si>
  <si>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</si>
  <si>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</si>
  <si>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</si>
  <si>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</si>
  <si>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</si>
  <si>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</si>
  <si>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</si>
  <si>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</si>
  <si>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</si>
  <si>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</si>
  <si>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</si>
  <si>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</si>
  <si>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</si>
  <si>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</si>
  <si>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</si>
  <si>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</si>
  <si>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</si>
  <si>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</si>
  <si>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</si>
  <si>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</si>
  <si>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</si>
  <si>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</si>
  <si>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</si>
  <si>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</si>
  <si>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</si>
  <si>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</si>
  <si>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</si>
  <si>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</si>
  <si>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</si>
  <si>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</si>
  <si>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</si>
  <si>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</si>
  <si>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</si>
  <si>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</si>
  <si>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</si>
  <si>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</si>
  <si>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</si>
  <si>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</si>
  <si>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</si>
  <si>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</si>
  <si>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</si>
  <si>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</si>
  <si>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</si>
  <si>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</si>
  <si>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</si>
  <si>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</si>
  <si>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</si>
  <si>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</si>
  <si>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</si>
  <si>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</si>
  <si>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</si>
  <si>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</si>
  <si>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</si>
  <si>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</si>
  <si>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</si>
  <si>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</si>
  <si>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</si>
  <si>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</si>
  <si>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</si>
  <si>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</si>
  <si>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</si>
  <si>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</si>
  <si>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</si>
  <si>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</si>
  <si>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</si>
  <si>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</si>
  <si>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</si>
  <si>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</si>
  <si>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</si>
  <si>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</si>
  <si>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</si>
  <si>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</si>
  <si>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</si>
  <si>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</si>
  <si>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</si>
  <si>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</si>
  <si>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</si>
  <si>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</si>
  <si>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</si>
  <si>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</si>
  <si>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</si>
  <si>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</si>
  <si>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</si>
  <si>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</si>
  <si>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</si>
  <si>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</si>
  <si>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</si>
  <si>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</si>
  <si>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</si>
  <si>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</si>
  <si>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</si>
  <si>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</si>
  <si>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</si>
  <si>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</si>
  <si>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</si>
  <si>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</si>
  <si>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</si>
  <si>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</si>
  <si>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</si>
  <si>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</si>
  <si>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</si>
  <si>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</si>
  <si>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</si>
  <si>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</si>
  <si>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</si>
  <si>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</si>
  <si>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</si>
  <si>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</si>
  <si>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</si>
  <si>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</si>
  <si>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</si>
  <si>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</si>
  <si>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</si>
  <si>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</si>
  <si>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</si>
  <si>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</si>
  <si>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</si>
  <si>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</si>
  <si>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</si>
  <si>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</si>
  <si>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</si>
  <si>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</si>
  <si>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</si>
  <si>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</si>
  <si>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</si>
  <si>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</si>
  <si>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</si>
  <si>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</si>
  <si>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</si>
  <si>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</si>
  <si>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</si>
  <si>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</si>
  <si>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</si>
  <si>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</si>
  <si>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</si>
  <si>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</si>
  <si>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</si>
  <si>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</si>
  <si>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</si>
  <si>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</si>
  <si>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</si>
  <si>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</si>
  <si>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</si>
  <si>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</si>
  <si>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</si>
  <si>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</si>
  <si>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</si>
  <si>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</si>
  <si>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</si>
  <si>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</si>
  <si>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</si>
  <si>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</si>
  <si>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</si>
  <si>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</si>
  <si>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</si>
  <si>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</si>
  <si>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</si>
  <si>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</si>
  <si>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</si>
  <si>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</si>
  <si>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</si>
  <si>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</si>
  <si>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</si>
  <si>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</si>
  <si>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</si>
  <si>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</si>
  <si>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</si>
  <si>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</si>
  <si>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</si>
  <si>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</si>
  <si>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</si>
  <si>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</si>
  <si>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</si>
  <si>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</si>
  <si>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</si>
  <si>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</si>
  <si>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</si>
  <si>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</si>
  <si>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</si>
  <si>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</si>
  <si>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</si>
  <si>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</si>
  <si>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</si>
  <si>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</si>
  <si>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</si>
  <si>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</si>
  <si>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</si>
  <si>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</si>
  <si>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</si>
  <si>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</si>
  <si>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</si>
  <si>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</si>
  <si>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</si>
  <si>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</si>
  <si>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</si>
  <si>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</si>
  <si>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</si>
  <si>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</si>
  <si>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</si>
  <si>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</si>
  <si>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</si>
  <si>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</si>
  <si>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</si>
  <si>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</si>
  <si>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</si>
  <si>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</si>
  <si>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</si>
  <si>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</si>
  <si>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</si>
  <si>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</si>
  <si>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</si>
  <si>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</si>
  <si>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</si>
  <si>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</si>
  <si>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</si>
  <si>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</si>
  <si>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</si>
  <si>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</si>
  <si>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</si>
  <si>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</si>
  <si>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</si>
  <si>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</si>
  <si>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</si>
  <si>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</si>
  <si>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</si>
  <si>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</si>
  <si>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</si>
  <si>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</si>
  <si>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</si>
  <si>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</si>
  <si>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</si>
  <si>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</si>
  <si>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</si>
  <si>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</si>
  <si>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</si>
  <si>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</si>
  <si>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</si>
  <si>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</si>
  <si>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</si>
  <si>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</si>
  <si>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</si>
  <si>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</si>
  <si>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</si>
  <si>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</si>
  <si>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</si>
  <si>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</si>
  <si>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</si>
  <si>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</si>
  <si>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</si>
  <si>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</si>
  <si>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</si>
  <si>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</si>
  <si>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</si>
  <si>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</si>
  <si>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</si>
  <si>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</si>
  <si>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</si>
  <si>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</si>
  <si>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</si>
  <si>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</si>
  <si>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</si>
  <si>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</si>
  <si>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</si>
  <si>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</si>
  <si>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</si>
  <si>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</si>
  <si>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</si>
  <si>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</si>
  <si>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</si>
  <si>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</si>
  <si>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</si>
  <si>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</si>
  <si>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</si>
  <si>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</si>
  <si>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</si>
  <si>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</si>
  <si>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</si>
  <si>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</si>
  <si>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</si>
  <si>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</si>
  <si>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</si>
  <si>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</si>
  <si>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</si>
  <si>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</si>
  <si>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</si>
  <si>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</si>
  <si>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</si>
  <si>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</si>
  <si>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</si>
  <si>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</si>
  <si>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</si>
  <si>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</si>
  <si>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</si>
  <si>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</si>
  <si>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</si>
  <si>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</si>
  <si>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</si>
  <si>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</si>
  <si>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</si>
  <si>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</si>
  <si>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</si>
  <si>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</si>
  <si>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</si>
  <si>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</si>
  <si>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</si>
  <si>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</si>
  <si>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</si>
  <si>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</si>
  <si>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</si>
  <si>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</si>
  <si>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</si>
  <si>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</si>
  <si>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</si>
  <si>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</si>
  <si>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</si>
  <si>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</si>
  <si>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</si>
  <si>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</si>
  <si>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</si>
  <si>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</si>
  <si>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</si>
  <si>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</si>
  <si>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</si>
  <si>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</si>
  <si>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</si>
  <si>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</si>
  <si>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</si>
  <si>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</si>
  <si>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</si>
  <si>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</si>
  <si>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</si>
  <si>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</si>
  <si>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</si>
  <si>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</si>
  <si>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</si>
  <si>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</si>
  <si>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</si>
  <si>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</si>
  <si>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</si>
  <si>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</si>
  <si>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</si>
  <si>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</si>
  <si>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</si>
  <si>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</si>
  <si>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</si>
  <si>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</si>
  <si>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</si>
  <si>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</si>
  <si>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</si>
  <si>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</si>
  <si>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</si>
  <si>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</si>
  <si>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</si>
  <si>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</si>
  <si>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</si>
  <si>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</si>
  <si>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</si>
  <si>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</si>
  <si>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</si>
  <si>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</si>
  <si>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</si>
  <si>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</si>
  <si>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</si>
  <si>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</si>
  <si>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</si>
  <si>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</si>
  <si>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</si>
  <si>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</si>
  <si>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</si>
  <si>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</si>
  <si>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</si>
  <si>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</si>
  <si>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</si>
  <si>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</si>
  <si>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</si>
  <si>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</si>
  <si>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</si>
  <si>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</si>
  <si>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</si>
  <si>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</si>
  <si>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</si>
  <si>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</si>
  <si>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</si>
  <si>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</si>
  <si>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</si>
  <si>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</si>
  <si>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</si>
  <si>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</si>
  <si>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</si>
  <si>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</si>
  <si>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</si>
  <si>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</si>
  <si>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</si>
  <si>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</si>
  <si>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</si>
  <si>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</si>
  <si>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</si>
  <si>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</si>
  <si>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</si>
  <si>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</si>
  <si>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</si>
  <si>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</si>
  <si>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</si>
  <si>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</si>
  <si>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</si>
  <si>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</si>
  <si>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</si>
  <si>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</si>
  <si>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</si>
  <si>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</si>
  <si>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</si>
  <si>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</si>
  <si>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</si>
  <si>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</si>
  <si>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</si>
  <si>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</si>
  <si>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</si>
  <si>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</si>
  <si>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</si>
  <si>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</si>
  <si>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</si>
  <si>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</si>
  <si>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</si>
  <si>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</si>
  <si>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</si>
  <si>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</si>
  <si>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</si>
  <si>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</si>
  <si>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</si>
  <si>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</si>
  <si>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</si>
  <si>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</si>
  <si>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</si>
  <si>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</si>
  <si>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</si>
  <si>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</si>
  <si>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</si>
  <si>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</si>
  <si>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</si>
  <si>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</si>
  <si>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</si>
  <si>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</si>
  <si>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</si>
  <si>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</si>
  <si>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</si>
  <si>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</si>
  <si>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</si>
  <si>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</si>
  <si>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</si>
  <si>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</si>
  <si>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</si>
  <si>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</si>
  <si>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</si>
  <si>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</si>
  <si>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</si>
  <si>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</si>
  <si>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</si>
  <si>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</si>
  <si>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</si>
  <si>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</si>
  <si>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</si>
  <si>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</si>
  <si>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</si>
  <si>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</si>
  <si>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</si>
  <si>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</si>
  <si>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</si>
  <si>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</si>
  <si>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</si>
  <si>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</si>
  <si>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</si>
  <si>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</si>
  <si>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</si>
  <si>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</si>
  <si>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</si>
  <si>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</si>
  <si>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</si>
  <si>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</si>
  <si>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</si>
  <si>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</si>
  <si>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</si>
  <si>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</si>
  <si>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</si>
  <si>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</si>
  <si>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</si>
  <si>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</si>
  <si>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</si>
  <si>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</si>
  <si>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</si>
  <si>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</si>
  <si>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</si>
  <si>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</si>
  <si>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</si>
  <si>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</si>
  <si>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</si>
  <si>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</si>
  <si>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</si>
  <si>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</si>
  <si>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</si>
  <si>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</si>
  <si>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</si>
  <si>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</si>
  <si>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</si>
  <si>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</si>
  <si>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</si>
  <si>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</si>
  <si>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</si>
  <si>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</si>
  <si>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</si>
  <si>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</si>
  <si>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</si>
  <si>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</si>
  <si>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</si>
  <si>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</si>
  <si>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</si>
  <si>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</si>
  <si>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</si>
  <si>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</si>
  <si>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</si>
  <si>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</si>
  <si>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</si>
  <si>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</si>
  <si>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</si>
  <si>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</si>
  <si>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</si>
  <si>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</si>
  <si>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</si>
  <si>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</si>
  <si>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</si>
  <si>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</si>
  <si>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</si>
  <si>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</si>
  <si>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</si>
  <si>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</si>
  <si>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</si>
  <si>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</si>
  <si>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</si>
  <si>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</si>
  <si>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</si>
  <si>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</si>
  <si>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</si>
  <si>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</si>
  <si>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</si>
  <si>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</si>
  <si>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</si>
  <si>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</si>
  <si>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</si>
  <si>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</si>
  <si>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</si>
  <si>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</si>
  <si>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</si>
  <si>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</si>
  <si>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</si>
  <si>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</si>
  <si>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</si>
  <si>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</si>
  <si>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</si>
  <si>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</si>
  <si>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</si>
  <si>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</si>
  <si>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</si>
  <si>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</si>
  <si>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</si>
  <si>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</si>
  <si>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</si>
  <si>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</si>
  <si>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</si>
  <si>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</si>
  <si>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</si>
  <si>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</si>
  <si>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</si>
  <si>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</si>
  <si>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</si>
  <si>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</si>
  <si>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</si>
  <si>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</si>
  <si>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</si>
  <si>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</si>
  <si>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</si>
  <si>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</si>
  <si>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</si>
  <si>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</si>
  <si>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</si>
  <si>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</si>
  <si>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</si>
  <si>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</si>
  <si>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</si>
  <si>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</si>
  <si>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</si>
  <si>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</si>
  <si>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</si>
  <si>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</si>
  <si>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</si>
  <si>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</si>
  <si>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</si>
  <si>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</si>
  <si>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</si>
  <si>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</si>
  <si>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</si>
  <si>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</si>
  <si>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</si>
  <si>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</si>
  <si>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</si>
  <si>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</si>
  <si>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</si>
  <si>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</si>
  <si>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</si>
  <si>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</si>
  <si>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</si>
  <si>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</si>
  <si>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</si>
  <si>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</si>
  <si>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</si>
  <si>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</si>
  <si>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</si>
  <si>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</si>
  <si>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</si>
  <si>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</si>
  <si>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</si>
  <si>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</si>
  <si>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</si>
  <si>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</si>
  <si>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</si>
  <si>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</si>
  <si>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</si>
  <si>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</si>
  <si>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</si>
  <si>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</si>
  <si>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</si>
  <si>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</si>
  <si>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</si>
  <si>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</si>
  <si>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</si>
  <si>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</si>
  <si>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</si>
  <si>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</si>
  <si>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</si>
  <si>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</si>
  <si>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</si>
  <si>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</si>
  <si>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</si>
  <si>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</si>
  <si>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</si>
  <si>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</si>
  <si>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</si>
  <si>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</si>
  <si>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</si>
  <si>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</si>
  <si>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</si>
  <si>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</si>
  <si>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</si>
  <si>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</si>
  <si>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</si>
  <si>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</si>
  <si>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</si>
  <si>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</si>
  <si>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</si>
  <si>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</si>
  <si>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</si>
  <si>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</si>
  <si>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</si>
  <si>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</si>
  <si>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</si>
  <si>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</si>
  <si>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</si>
  <si>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</si>
  <si>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</si>
  <si>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</si>
  <si>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</si>
  <si>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</si>
  <si>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</si>
  <si>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</si>
  <si>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</si>
  <si>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</si>
  <si>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</si>
  <si>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</si>
  <si>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</si>
  <si>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</si>
  <si>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</si>
  <si>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</si>
  <si>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</si>
  <si>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</si>
  <si>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</si>
  <si>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</si>
  <si>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</si>
  <si>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</si>
  <si>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</si>
  <si>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</si>
  <si>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</si>
  <si>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</si>
  <si>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</si>
  <si>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</si>
  <si>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</si>
  <si>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</si>
  <si>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</si>
  <si>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</si>
  <si>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</si>
  <si>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</si>
  <si>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</si>
  <si>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</si>
  <si>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</si>
  <si>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</si>
  <si>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</si>
  <si>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</si>
  <si>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</si>
  <si>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</si>
  <si>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</si>
  <si>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</si>
  <si>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</si>
  <si>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</si>
  <si>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</si>
  <si>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</si>
  <si>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</si>
  <si>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</si>
  <si>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</si>
  <si>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</si>
  <si>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</si>
  <si>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</si>
  <si>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</si>
  <si>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</si>
  <si>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</si>
  <si>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</si>
  <si>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</si>
  <si>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</si>
  <si>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</si>
  <si>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</si>
  <si>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</si>
  <si>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</si>
  <si>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</si>
  <si>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</si>
  <si>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</si>
  <si>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</si>
  <si>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</si>
  <si>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</si>
  <si>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</si>
  <si>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</si>
  <si>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</si>
  <si>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</si>
  <si>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</si>
  <si>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</si>
  <si>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</si>
  <si>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</si>
  <si>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</si>
  <si>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</si>
  <si>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</si>
  <si>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</si>
  <si>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</si>
  <si>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</si>
  <si>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</si>
  <si>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</si>
  <si>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</si>
  <si>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</si>
  <si>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</si>
  <si>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</si>
  <si>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</si>
  <si>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</si>
  <si>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</si>
  <si>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</si>
  <si>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</si>
  <si>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</si>
  <si>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</si>
  <si>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</si>
  <si>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</si>
  <si>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</si>
  <si>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</si>
  <si>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</si>
  <si>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</si>
  <si>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</si>
  <si>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</si>
  <si>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</si>
  <si>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</si>
  <si>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</si>
  <si>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</si>
  <si>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</si>
  <si>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</si>
  <si>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</si>
  <si>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</si>
  <si>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</si>
  <si>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</si>
  <si>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</si>
  <si>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</si>
  <si>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</si>
  <si>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</si>
  <si>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</si>
  <si>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</si>
  <si>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</si>
  <si>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</si>
  <si>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</si>
  <si>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</si>
  <si>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</si>
  <si>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</si>
  <si>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</si>
  <si>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</si>
  <si>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</si>
  <si>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</si>
  <si>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</si>
  <si>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</si>
  <si>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</si>
  <si>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</si>
  <si>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</si>
  <si>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</si>
  <si>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</si>
  <si>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</si>
  <si>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</si>
  <si>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</si>
  <si>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</si>
  <si>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</si>
  <si>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</si>
  <si>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</si>
  <si>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</si>
  <si>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</si>
  <si>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</si>
  <si>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</si>
  <si>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</si>
  <si>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</si>
  <si>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</si>
  <si>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</si>
  <si>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</si>
  <si>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</si>
  <si>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</si>
  <si>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</si>
  <si>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</si>
  <si>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</si>
  <si>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</si>
  <si>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</si>
  <si>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</si>
  <si>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</si>
  <si>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</si>
  <si>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</si>
  <si>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</si>
  <si>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</si>
  <si>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</si>
  <si>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</si>
  <si>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</si>
  <si>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</si>
  <si>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</si>
  <si>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</si>
  <si>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</si>
  <si>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</si>
  <si>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</si>
  <si>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</si>
  <si>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</si>
  <si>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</si>
  <si>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</si>
  <si>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</si>
  <si>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</si>
  <si>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</si>
  <si>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</si>
  <si>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</si>
  <si>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</si>
  <si>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</si>
  <si>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</si>
  <si>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</si>
  <si>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</si>
  <si>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</si>
  <si>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</si>
  <si>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</si>
  <si>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</si>
  <si>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</si>
  <si>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</si>
  <si>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</si>
  <si>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</si>
  <si>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</si>
  <si>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</si>
  <si>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</si>
  <si>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</si>
  <si>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</si>
  <si>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</si>
  <si>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</si>
  <si>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</si>
  <si>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</si>
  <si>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</si>
  <si>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</si>
  <si>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</si>
  <si>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</si>
  <si>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</si>
  <si>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</si>
  <si>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</si>
  <si>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</si>
  <si>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</si>
  <si>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</si>
  <si>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</si>
  <si>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</si>
  <si>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</si>
  <si>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</si>
  <si>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</si>
  <si>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</si>
  <si>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</si>
  <si>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</si>
  <si>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</si>
  <si>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</si>
  <si>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</si>
  <si>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</si>
  <si>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</si>
  <si>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</si>
  <si>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</si>
  <si>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</si>
  <si>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</si>
  <si>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</si>
  <si>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</si>
  <si>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</si>
  <si>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</si>
  <si>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</si>
  <si>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</si>
  <si>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</si>
  <si>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</si>
  <si>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</si>
  <si>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</si>
  <si>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</si>
  <si>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</si>
  <si>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</si>
  <si>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</si>
  <si>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</si>
  <si>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</si>
  <si>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</si>
  <si>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</si>
  <si>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</si>
  <si>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</si>
  <si>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</si>
  <si>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</si>
  <si>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</si>
  <si>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</si>
  <si>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</si>
  <si>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</si>
  <si>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</si>
  <si>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</si>
  <si>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</si>
  <si>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</si>
  <si>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</si>
  <si>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</si>
  <si>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</si>
  <si>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</si>
  <si>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</si>
  <si>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</si>
  <si>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</si>
  <si>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</si>
  <si>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</si>
  <si>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</si>
  <si>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</si>
  <si>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</si>
  <si>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</si>
  <si>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</si>
  <si>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</si>
  <si>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</si>
  <si>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</si>
  <si>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</si>
  <si>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</si>
  <si>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</si>
  <si>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</si>
  <si>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</si>
  <si>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</si>
  <si>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</si>
  <si>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</si>
  <si>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</si>
  <si>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</si>
  <si>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</si>
  <si>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</si>
  <si>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</si>
  <si>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</si>
  <si>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</si>
  <si>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</si>
  <si>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</si>
  <si>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</si>
  <si>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</si>
  <si>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</si>
  <si>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</si>
  <si>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</si>
  <si>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</si>
  <si>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</si>
  <si>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</si>
  <si>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</si>
  <si>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</si>
  <si>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</si>
  <si>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</si>
  <si>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</si>
  <si>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</si>
  <si>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</si>
  <si>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</si>
  <si>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</si>
  <si>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</si>
  <si>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</si>
  <si>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</si>
  <si>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</si>
  <si>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</si>
  <si>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</si>
  <si>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</si>
  <si>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</si>
  <si>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</si>
  <si>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</si>
  <si>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</si>
  <si>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</si>
  <si>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</si>
  <si>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</si>
  <si>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</si>
  <si>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</si>
  <si>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</si>
  <si>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</si>
  <si>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</si>
  <si>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</si>
  <si>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</si>
  <si>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</si>
  <si>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</si>
  <si>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</si>
  <si>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</si>
  <si>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</si>
  <si>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</si>
  <si>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</si>
  <si>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</si>
  <si>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</si>
  <si>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</si>
  <si>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</si>
  <si>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</si>
  <si>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</si>
  <si>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</si>
  <si>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</si>
  <si>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</si>
  <si>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</si>
  <si>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</si>
  <si>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</si>
  <si>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</si>
  <si>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</si>
  <si>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</si>
  <si>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</si>
  <si>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</si>
  <si>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</si>
  <si>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</si>
  <si>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</si>
  <si>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</si>
  <si>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</si>
  <si>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</si>
  <si>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</si>
  <si>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</si>
  <si>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</si>
  <si>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</si>
  <si>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</si>
  <si>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</si>
  <si>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</si>
  <si>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</si>
  <si>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</si>
  <si>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</si>
  <si>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</si>
  <si>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</si>
  <si>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</si>
  <si>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</si>
  <si>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</si>
  <si>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</si>
  <si>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</si>
  <si>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</si>
  <si>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</si>
  <si>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</si>
  <si>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</si>
  <si>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</si>
  <si>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</si>
  <si>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</si>
  <si>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</si>
  <si>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</si>
  <si>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</si>
  <si>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</si>
  <si>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</si>
  <si>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</si>
  <si>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</si>
  <si>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</si>
  <si>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</si>
  <si>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</si>
  <si>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</si>
  <si>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</si>
  <si>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</si>
  <si>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</si>
  <si>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</si>
  <si>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</si>
  <si>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</si>
  <si>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</si>
  <si>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</si>
  <si>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</si>
  <si>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</si>
  <si>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</si>
  <si>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</si>
  <si>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</si>
  <si>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</si>
  <si>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</si>
  <si>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</si>
  <si>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</si>
  <si>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</si>
  <si>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</si>
  <si>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</si>
  <si>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</si>
  <si>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</si>
  <si>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</si>
  <si>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</si>
  <si>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</si>
  <si>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</si>
  <si>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</si>
  <si>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</si>
  <si>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</si>
  <si>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</si>
  <si>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</si>
  <si>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</si>
  <si>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</si>
  <si>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</si>
  <si>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</si>
  <si>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</si>
  <si>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</si>
  <si>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</si>
  <si>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</si>
  <si>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</si>
  <si>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</si>
  <si>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</si>
  <si>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</si>
  <si>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</si>
  <si>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</si>
  <si>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</si>
  <si>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</si>
  <si>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</si>
  <si>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</si>
  <si>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</si>
  <si>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</si>
  <si>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</si>
  <si>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</si>
  <si>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</si>
  <si>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</si>
  <si>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</si>
  <si>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</si>
  <si>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</si>
  <si>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</si>
  <si>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</si>
  <si>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</si>
  <si>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</si>
  <si>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</si>
  <si>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</si>
  <si>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</si>
  <si>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</si>
  <si>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</si>
  <si>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</si>
  <si>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</si>
  <si>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</si>
  <si>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</si>
  <si>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</si>
  <si>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</si>
  <si>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</si>
  <si>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</si>
  <si>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</si>
  <si>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</si>
  <si>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</si>
  <si>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</si>
  <si>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</si>
  <si>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</si>
  <si>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</si>
  <si>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</si>
  <si>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</si>
  <si>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</si>
  <si>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</si>
  <si>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</si>
  <si>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</si>
  <si>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</si>
  <si>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</si>
  <si>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</si>
  <si>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</si>
  <si>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</si>
  <si>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</si>
  <si>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</si>
  <si>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</si>
  <si>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</si>
  <si>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</si>
  <si>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</si>
  <si>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</si>
  <si>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</si>
  <si>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</si>
  <si>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</si>
  <si>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</si>
  <si>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</si>
  <si>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</si>
  <si>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</si>
  <si>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</si>
  <si>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</si>
  <si>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</si>
  <si>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</si>
  <si>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</si>
  <si>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</si>
  <si>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</si>
  <si>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</si>
  <si>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</si>
  <si>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</si>
  <si>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</si>
  <si>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</si>
  <si>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</si>
  <si>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</si>
  <si>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</si>
  <si>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</si>
  <si>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</si>
  <si>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</si>
  <si>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</si>
  <si>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</si>
  <si>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</si>
  <si>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</si>
  <si>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</si>
  <si>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</si>
  <si>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</si>
  <si>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</si>
  <si>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</si>
  <si>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</si>
  <si>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</si>
  <si>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</si>
  <si>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</si>
  <si>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</si>
  <si>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</si>
  <si>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</si>
  <si>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</si>
  <si>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</si>
  <si>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</si>
  <si>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</si>
  <si>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</si>
  <si>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</si>
  <si>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</si>
  <si>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</si>
  <si>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</si>
  <si>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</si>
  <si>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</si>
  <si>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</si>
  <si>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</si>
  <si>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</si>
  <si>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</si>
  <si>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</si>
  <si>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</si>
  <si>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</si>
  <si>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</si>
  <si>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</si>
  <si>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</si>
  <si>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</si>
  <si>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</si>
  <si>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</si>
  <si>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</si>
  <si>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</si>
  <si>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</si>
  <si>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</si>
  <si>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</si>
  <si>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</si>
  <si>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</si>
  <si>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</si>
  <si>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</si>
  <si>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</si>
  <si>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</si>
  <si>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</si>
  <si>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</si>
  <si>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</si>
  <si>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</si>
  <si>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</si>
  <si>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</si>
  <si>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</si>
  <si>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</si>
  <si>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</si>
  <si>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</si>
  <si>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</si>
  <si>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</si>
  <si>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</si>
  <si>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</si>
  <si>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</si>
  <si>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</si>
  <si>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</si>
  <si>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</si>
  <si>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</si>
  <si>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</si>
  <si>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</si>
  <si>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</si>
  <si>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</si>
  <si>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</si>
  <si>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</si>
  <si>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</si>
  <si>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</si>
  <si>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</si>
  <si>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</si>
  <si>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</si>
  <si>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</si>
  <si>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</si>
  <si>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</si>
  <si>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</si>
  <si>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</si>
  <si>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</si>
  <si>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</si>
  <si>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</si>
  <si>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</si>
  <si>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</si>
  <si>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</si>
  <si>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</si>
  <si>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</si>
  <si>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</si>
  <si>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</si>
  <si>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</si>
  <si>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</si>
  <si>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</si>
  <si>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</si>
  <si>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</si>
  <si>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</si>
  <si>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</si>
  <si>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</si>
  <si>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</si>
  <si>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</si>
  <si>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</si>
  <si>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</si>
  <si>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</si>
  <si>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</si>
  <si>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</si>
  <si>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</si>
  <si>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</si>
  <si>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</si>
  <si>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</si>
  <si>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</si>
  <si>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</si>
  <si>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</si>
  <si>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</si>
  <si>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</si>
  <si>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</si>
  <si>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</si>
  <si>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</si>
  <si>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</si>
  <si>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</si>
  <si>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</si>
  <si>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</si>
  <si>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</si>
  <si>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</si>
  <si>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</si>
  <si>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</si>
  <si>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</si>
  <si>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</si>
  <si>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</si>
  <si>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</si>
  <si>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</si>
  <si>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</si>
  <si>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</si>
  <si>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</si>
  <si>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</si>
  <si>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</si>
  <si>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</si>
  <si>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</si>
  <si>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</si>
  <si>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</si>
  <si>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</si>
  <si>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</si>
  <si>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</si>
  <si>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</si>
  <si>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</si>
  <si>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</si>
  <si>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</si>
  <si>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</si>
  <si>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</si>
  <si>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</si>
  <si>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</si>
  <si>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</si>
  <si>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</si>
  <si>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</si>
  <si>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</si>
  <si>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</si>
  <si>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</si>
  <si>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</si>
  <si>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</si>
  <si>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</si>
  <si>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</si>
  <si>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</si>
  <si>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</si>
  <si>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</si>
  <si>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</si>
  <si>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</si>
  <si>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</si>
  <si>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</si>
  <si>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</si>
  <si>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</si>
  <si>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</si>
  <si>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</si>
  <si>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</si>
  <si>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</si>
  <si>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</si>
  <si>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</si>
  <si>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</si>
  <si>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</si>
  <si>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</si>
  <si>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</si>
  <si>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</si>
  <si>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</si>
  <si>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</si>
  <si>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</si>
  <si>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</si>
  <si>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</si>
  <si>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</si>
  <si>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</si>
  <si>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</si>
  <si>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</si>
  <si>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</si>
  <si>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</si>
  <si>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</si>
  <si>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</si>
  <si>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</si>
  <si>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</si>
  <si>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</si>
  <si>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</si>
  <si>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</si>
  <si>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</si>
  <si>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</si>
  <si>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</si>
  <si>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</si>
  <si>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</si>
  <si>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</si>
  <si>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</si>
  <si>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</si>
  <si>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</si>
  <si>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</si>
  <si>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</si>
  <si>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</si>
  <si>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</si>
  <si>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</si>
  <si>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</si>
  <si>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</si>
  <si>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</si>
  <si>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</si>
  <si>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</si>
  <si>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</si>
  <si>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</si>
  <si>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</si>
  <si>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</si>
  <si>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</si>
  <si>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</si>
  <si>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</si>
  <si>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</si>
  <si>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</si>
  <si>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</si>
  <si>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</si>
  <si>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</si>
  <si>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</si>
  <si>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</si>
  <si>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</si>
  <si>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</si>
  <si>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</si>
  <si>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</si>
  <si>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</si>
  <si>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</si>
  <si>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</si>
  <si>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</si>
  <si>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</si>
  <si>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</si>
  <si>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</si>
  <si>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</si>
  <si>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</si>
  <si>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</si>
  <si>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</si>
  <si>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</si>
  <si>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</si>
  <si>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</si>
  <si>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</si>
  <si>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</si>
  <si>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</si>
  <si>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</si>
  <si>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</si>
  <si>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</si>
  <si>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</si>
  <si>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</si>
  <si>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</si>
  <si>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</si>
  <si>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</si>
  <si>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</si>
  <si>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</si>
  <si>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</si>
  <si>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</si>
  <si>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</si>
  <si>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</si>
  <si>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</si>
  <si>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</si>
  <si>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</si>
  <si>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</si>
  <si>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</si>
  <si>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</si>
  <si>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</si>
  <si>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</si>
  <si>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</si>
  <si>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</si>
  <si>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</si>
  <si>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</si>
  <si>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</si>
  <si>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</si>
  <si>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</si>
  <si>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</si>
  <si>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</si>
  <si>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</si>
  <si>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</si>
  <si>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</si>
  <si>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</si>
  <si>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</si>
  <si>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</si>
  <si>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</si>
  <si>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</si>
  <si>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</si>
  <si>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</si>
  <si>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</si>
  <si>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</si>
  <si>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</si>
  <si>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</si>
  <si>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</si>
  <si>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</si>
  <si>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</si>
  <si>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</si>
  <si>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</si>
  <si>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</si>
  <si>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</si>
  <si>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</si>
  <si>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</si>
  <si>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</si>
  <si>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</si>
  <si>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</si>
  <si>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</si>
  <si>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</si>
  <si>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</si>
  <si>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</si>
  <si>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</si>
  <si>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</si>
  <si>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</si>
  <si>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</si>
  <si>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</si>
  <si>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</si>
  <si>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</si>
  <si>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</si>
  <si>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</si>
  <si>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</si>
  <si>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</si>
  <si>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</si>
  <si>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</si>
  <si>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</si>
  <si>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</si>
  <si>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</si>
  <si>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</si>
  <si>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</si>
  <si>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</si>
  <si>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</si>
  <si>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</si>
  <si>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</si>
  <si>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</si>
  <si>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</si>
  <si>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</si>
  <si>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</si>
  <si>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</si>
  <si>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</si>
  <si>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</si>
  <si>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</si>
  <si>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</si>
  <si>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</si>
  <si>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</si>
  <si>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</si>
  <si>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</si>
  <si>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</si>
  <si>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</si>
  <si>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</si>
  <si>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</si>
  <si>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</si>
  <si>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</si>
  <si>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</si>
  <si>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</si>
  <si>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</si>
  <si>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</si>
  <si>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</si>
  <si>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</si>
  <si>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</si>
  <si>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</si>
  <si>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</si>
  <si>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</si>
  <si>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</si>
  <si>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</si>
  <si>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</si>
  <si>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</si>
  <si>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</si>
  <si>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</si>
  <si>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</si>
  <si>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</si>
  <si>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</si>
  <si>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</si>
  <si>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</si>
  <si>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</si>
  <si>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</si>
  <si>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</si>
  <si>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</si>
  <si>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</si>
  <si>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</si>
  <si>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</si>
  <si>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</si>
  <si>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</si>
  <si>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</si>
  <si>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</si>
  <si>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</si>
  <si>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</si>
  <si>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</si>
  <si>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</si>
  <si>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</si>
  <si>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</si>
  <si>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</si>
  <si>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</si>
  <si>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</si>
  <si>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</si>
  <si>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</si>
  <si>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</si>
  <si>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</si>
  <si>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</si>
  <si>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</si>
  <si>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</si>
  <si>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</si>
  <si>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</si>
  <si>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</si>
  <si>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</si>
  <si>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</si>
  <si>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</si>
  <si>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</si>
  <si>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</si>
  <si>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</si>
  <si>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</si>
  <si>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</si>
  <si>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</si>
  <si>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</si>
  <si>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</si>
  <si>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</si>
  <si>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</si>
  <si>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</si>
  <si>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</si>
  <si>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</si>
  <si>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</si>
  <si>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</si>
  <si>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</si>
  <si>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</si>
  <si>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</si>
  <si>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</si>
  <si>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</si>
  <si>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</si>
  <si>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</si>
  <si>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</si>
  <si>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</si>
  <si>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</si>
  <si>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</si>
  <si>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</si>
  <si>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</si>
  <si>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</si>
  <si>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</si>
  <si>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</si>
  <si>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</si>
  <si>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</si>
  <si>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</si>
  <si>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</si>
  <si>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</si>
  <si>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</si>
  <si>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</si>
  <si>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</si>
  <si>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</si>
  <si>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</si>
  <si>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</si>
  <si>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</si>
  <si>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</si>
  <si>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</si>
  <si>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</si>
  <si>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</si>
  <si>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</si>
  <si>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</si>
  <si>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</si>
  <si>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</si>
  <si>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</si>
  <si>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</si>
  <si>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</si>
  <si>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</si>
  <si>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</si>
  <si>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</si>
  <si>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</si>
  <si>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</si>
  <si>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</si>
  <si>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</si>
  <si>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</si>
  <si>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</si>
  <si>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</si>
  <si>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</si>
  <si>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</si>
  <si>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</si>
  <si>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</si>
  <si>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</si>
  <si>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</si>
  <si>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</si>
  <si>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</si>
  <si>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</si>
  <si>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</si>
  <si>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</si>
  <si>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</si>
  <si>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</si>
  <si>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</si>
  <si>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</si>
  <si>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</si>
  <si>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</si>
  <si>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</si>
  <si>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</si>
  <si>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</si>
  <si>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</si>
  <si>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</si>
  <si>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</si>
  <si>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</si>
  <si>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</si>
  <si>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</si>
  <si>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</si>
  <si>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</si>
  <si>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</si>
  <si>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</si>
  <si>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</si>
  <si>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</si>
  <si>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</si>
  <si>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</si>
  <si>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</si>
  <si>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</si>
  <si>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</si>
  <si>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</si>
  <si>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</si>
  <si>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</si>
  <si>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</si>
  <si>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</si>
  <si>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</si>
  <si>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</si>
  <si>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</si>
  <si>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</si>
  <si>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</si>
  <si>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</si>
  <si>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</si>
  <si>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</si>
  <si>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</si>
  <si>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</si>
  <si>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</si>
  <si>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</si>
  <si>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</si>
  <si>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</si>
  <si>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</si>
  <si>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</si>
  <si>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</si>
  <si>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</si>
  <si>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</si>
  <si>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</si>
  <si>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</si>
  <si>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</si>
  <si>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</si>
  <si>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</si>
  <si>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</si>
  <si>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</si>
  <si>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</si>
  <si>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</si>
  <si>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</si>
  <si>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</si>
  <si>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</si>
  <si>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</si>
  <si>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</si>
  <si>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</si>
  <si>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</si>
  <si>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</si>
  <si>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</si>
  <si>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</si>
  <si>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</si>
  <si>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</si>
  <si>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</si>
  <si>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</si>
  <si>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</si>
  <si>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</si>
  <si>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</si>
  <si>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</si>
  <si>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</si>
  <si>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</si>
  <si>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</si>
  <si>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</si>
  <si>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</si>
  <si>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</si>
  <si>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</si>
  <si>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</si>
  <si>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</si>
  <si>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</si>
  <si>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</si>
  <si>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</si>
  <si>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</si>
  <si>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</si>
  <si>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</si>
  <si>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</si>
  <si>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</si>
  <si>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</si>
  <si>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</si>
  <si>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</si>
  <si>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</si>
  <si>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</si>
  <si>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</si>
  <si>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</si>
  <si>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</si>
  <si>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</si>
  <si>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</si>
  <si>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</si>
  <si>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</si>
  <si>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</si>
  <si>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</si>
  <si>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</si>
  <si>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</si>
  <si>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</si>
  <si>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</si>
  <si>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</si>
  <si>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</si>
  <si>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</si>
  <si>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</si>
  <si>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</si>
  <si>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</si>
  <si>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</si>
  <si>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</si>
  <si>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</si>
  <si>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</si>
  <si>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</si>
  <si>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</si>
  <si>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</si>
  <si>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</si>
  <si>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</si>
  <si>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</si>
  <si>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</si>
  <si>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</si>
  <si>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</si>
  <si>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</si>
  <si>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</si>
  <si>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</si>
  <si>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</si>
  <si>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</si>
  <si>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</si>
  <si>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</si>
  <si>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</si>
  <si>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</si>
  <si>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</si>
  <si>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</si>
  <si>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</si>
  <si>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</si>
  <si>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</si>
  <si>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</si>
  <si>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</si>
  <si>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</si>
  <si>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</si>
  <si>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</si>
  <si>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</si>
  <si>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</si>
  <si>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</si>
  <si>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</si>
  <si>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</si>
  <si>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</si>
  <si>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</si>
  <si>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</si>
  <si>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</si>
  <si>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</si>
  <si>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</si>
  <si>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</si>
  <si>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</si>
  <si>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</si>
  <si>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</si>
  <si>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</si>
  <si>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</si>
  <si>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</si>
  <si>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</si>
  <si>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</si>
  <si>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</si>
  <si>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</si>
  <si>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</si>
  <si>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</si>
  <si>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</si>
  <si>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</si>
  <si>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</si>
  <si>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</si>
  <si>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</si>
  <si>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</si>
  <si>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</si>
  <si>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</si>
  <si>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</si>
  <si>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</si>
  <si>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</si>
  <si>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</si>
  <si>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</si>
  <si>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</si>
  <si>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</si>
  <si>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</si>
  <si>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</si>
  <si>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</si>
  <si>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</si>
  <si>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</si>
  <si>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</si>
  <si>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</si>
  <si>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</si>
  <si>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</si>
  <si>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</si>
  <si>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</si>
  <si>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</si>
  <si>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</si>
  <si>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</si>
  <si>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</si>
  <si>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</si>
  <si>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</si>
  <si>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</si>
  <si>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</si>
  <si>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</si>
  <si>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</si>
  <si>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</si>
  <si>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</si>
  <si>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</si>
  <si>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</si>
  <si>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</si>
  <si>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</si>
  <si>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</si>
  <si>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</si>
  <si>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</si>
  <si>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</si>
  <si>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</si>
  <si>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</si>
  <si>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</si>
  <si>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</si>
  <si>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</si>
  <si>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</si>
  <si>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</si>
  <si>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</si>
  <si>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</si>
  <si>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</si>
  <si>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</si>
  <si>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</si>
  <si>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</si>
  <si>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</si>
  <si>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</si>
  <si>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</si>
  <si>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</si>
  <si>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</si>
  <si>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</si>
  <si>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</si>
  <si>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</si>
  <si>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</si>
  <si>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</si>
  <si>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</si>
  <si>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</si>
  <si>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</si>
  <si>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</si>
  <si>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</si>
  <si>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</si>
  <si>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</si>
  <si>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</si>
  <si>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</si>
  <si>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</si>
  <si>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</si>
  <si>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</si>
  <si>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</si>
  <si>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</si>
  <si>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</si>
  <si>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</si>
  <si>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</si>
  <si>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</si>
  <si>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</si>
  <si>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</si>
  <si>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</si>
  <si>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</si>
  <si>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</si>
  <si>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</si>
  <si>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</si>
  <si>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</si>
  <si>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</si>
  <si>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</si>
  <si>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</si>
  <si>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</si>
  <si>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</si>
  <si>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</si>
  <si>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</si>
  <si>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</si>
  <si>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</si>
  <si>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</si>
  <si>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</si>
  <si>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</si>
  <si>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</si>
  <si>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</si>
  <si>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</si>
  <si>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</si>
  <si>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</si>
  <si>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</si>
  <si>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</si>
  <si>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</si>
  <si>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</si>
  <si>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</si>
  <si>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</si>
  <si>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</si>
  <si>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</si>
  <si>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</si>
  <si>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</si>
  <si>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</si>
  <si>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</si>
  <si>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</si>
  <si>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</si>
  <si>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</si>
  <si>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</si>
  <si>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</si>
  <si>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</si>
  <si>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</si>
  <si>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</si>
  <si>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</si>
  <si>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</si>
  <si>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</si>
  <si>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</si>
  <si>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</si>
  <si>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</si>
  <si>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</si>
  <si>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</si>
  <si>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</si>
  <si>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</si>
  <si>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</si>
  <si>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</si>
  <si>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</si>
  <si>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</si>
  <si>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</si>
  <si>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</si>
  <si>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</si>
  <si>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</si>
  <si>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</si>
  <si>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</si>
  <si>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</si>
  <si>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</si>
  <si>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</si>
  <si>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</si>
  <si>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</si>
  <si>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</si>
  <si>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</si>
  <si>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</si>
  <si>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</si>
  <si>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</si>
  <si>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</si>
  <si>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</si>
  <si>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</si>
  <si>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</si>
  <si>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</si>
  <si>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</si>
  <si>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</si>
  <si>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</si>
  <si>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</si>
  <si>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</si>
  <si>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</si>
  <si>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</si>
  <si>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</si>
  <si>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</si>
  <si>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</si>
  <si>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</si>
  <si>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</si>
  <si>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</si>
  <si>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</si>
  <si>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</si>
  <si>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</si>
  <si>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</si>
  <si>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</si>
  <si>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</si>
  <si>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</si>
  <si>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</si>
  <si>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</si>
  <si>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</si>
  <si>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</si>
  <si>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</si>
  <si>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</si>
  <si>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</si>
  <si>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</si>
  <si>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</si>
  <si>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</si>
  <si>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</si>
  <si>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</si>
  <si>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</si>
  <si>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</si>
  <si>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</si>
  <si>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</si>
  <si>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</si>
  <si>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</si>
  <si>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</si>
  <si>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</si>
  <si>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</si>
  <si>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</si>
  <si>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</si>
  <si>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</si>
  <si>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</si>
  <si>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</si>
  <si>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</si>
  <si>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</si>
  <si>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</si>
  <si>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</si>
  <si>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</si>
  <si>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</si>
  <si>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</si>
  <si>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</si>
  <si>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</si>
  <si>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</si>
  <si>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</si>
  <si>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</si>
  <si>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</si>
  <si>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</si>
  <si>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</si>
  <si>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</si>
  <si>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</si>
  <si>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</si>
  <si>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</si>
  <si>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</si>
  <si>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</si>
  <si>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</si>
  <si>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</si>
  <si>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</si>
  <si>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</si>
  <si>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</si>
  <si>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</si>
  <si>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</si>
  <si>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</si>
  <si>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</si>
  <si>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</si>
  <si>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</si>
  <si>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</si>
  <si>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</si>
  <si>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</si>
  <si>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</si>
  <si>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</si>
  <si>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</si>
  <si>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</si>
  <si>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</si>
  <si>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</si>
  <si>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</si>
  <si>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</si>
  <si>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</si>
  <si>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</si>
  <si>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</si>
  <si>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</si>
  <si>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</si>
  <si>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</si>
  <si>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</si>
  <si>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</si>
  <si>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</si>
  <si>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</si>
  <si>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</si>
  <si>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</si>
  <si>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</si>
  <si>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</si>
  <si>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</si>
  <si>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</si>
  <si>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</si>
  <si>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</si>
  <si>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</si>
  <si>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</si>
  <si>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</si>
  <si>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</si>
  <si>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</si>
  <si>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</si>
  <si>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</si>
  <si>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</si>
  <si>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</si>
  <si>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</si>
  <si>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</si>
  <si>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</si>
  <si>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</si>
  <si>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</si>
  <si>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</si>
  <si>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</si>
  <si>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</si>
  <si>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</si>
  <si>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</si>
  <si>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</si>
  <si>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</si>
  <si>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</si>
  <si>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</si>
  <si>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</si>
  <si>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</si>
  <si>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</si>
  <si>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</si>
  <si>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</si>
  <si>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</si>
  <si>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</si>
  <si>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</si>
  <si>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</si>
  <si>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</si>
  <si>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</si>
  <si>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</si>
  <si>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</si>
  <si>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</si>
  <si>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</si>
  <si>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</si>
  <si>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</si>
  <si>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</si>
  <si>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</si>
  <si>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</si>
  <si>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</si>
  <si>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</si>
  <si>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</si>
  <si>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</si>
  <si>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</si>
  <si>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</si>
  <si>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</si>
  <si>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</si>
  <si>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</si>
  <si>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</si>
  <si>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</si>
  <si>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</si>
  <si>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</si>
  <si>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</si>
  <si>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</si>
  <si>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</si>
  <si>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</si>
  <si>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</si>
  <si>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</si>
  <si>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</si>
  <si>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</si>
  <si>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</si>
  <si>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</si>
  <si>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</si>
  <si>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</si>
  <si>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</si>
  <si>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</si>
  <si>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</si>
  <si>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</si>
  <si>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</si>
  <si>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</si>
  <si>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</si>
  <si>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</si>
  <si>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</si>
  <si>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</si>
  <si>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</si>
  <si>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</si>
  <si>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</si>
  <si>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</si>
  <si>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</si>
  <si>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</si>
  <si>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</si>
  <si>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</si>
  <si>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</si>
  <si>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</si>
  <si>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</si>
  <si>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</si>
  <si>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</si>
  <si>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</si>
  <si>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</si>
  <si>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</si>
  <si>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</si>
  <si>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</si>
  <si>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</si>
  <si>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</si>
  <si>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</si>
  <si>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</si>
  <si>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</si>
  <si>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</si>
  <si>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</si>
  <si>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</si>
  <si>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</si>
  <si>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</si>
  <si>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</si>
  <si>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</si>
  <si>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</si>
  <si>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</si>
  <si>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</si>
  <si>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</si>
  <si>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</si>
  <si>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</si>
  <si>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</si>
  <si>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</si>
  <si>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</si>
  <si>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</si>
  <si>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</si>
  <si>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</si>
  <si>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</si>
  <si>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</si>
  <si>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</si>
  <si>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</si>
  <si>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</si>
  <si>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</si>
  <si>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</si>
  <si>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</si>
  <si>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</si>
  <si>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</si>
  <si>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</si>
  <si>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</si>
  <si>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</si>
  <si>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</si>
  <si>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</si>
  <si>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</si>
  <si>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</si>
  <si>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</si>
  <si>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</si>
  <si>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</si>
  <si>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</si>
  <si>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</si>
  <si>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</si>
  <si>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</si>
  <si>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</si>
  <si>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</si>
  <si>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</si>
  <si>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</si>
  <si>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</si>
  <si>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</si>
  <si>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</si>
  <si>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</si>
  <si>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</si>
  <si>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</si>
  <si>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</si>
  <si>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</si>
  <si>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</si>
  <si>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</si>
  <si>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</si>
  <si>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</si>
  <si>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</si>
  <si>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</si>
  <si>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</si>
  <si>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</si>
  <si>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</si>
  <si>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</si>
  <si>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</si>
  <si>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</si>
  <si>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</si>
  <si>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</si>
  <si>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</si>
  <si>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</si>
  <si>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</si>
  <si>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</si>
  <si>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</si>
  <si>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</si>
  <si>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</si>
  <si>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</si>
  <si>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</si>
  <si>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</si>
  <si>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</si>
  <si>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</si>
  <si>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</si>
  <si>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</si>
  <si>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</si>
  <si>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</si>
  <si>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</si>
  <si>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</si>
  <si>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</si>
  <si>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</si>
  <si>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</si>
  <si>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</si>
  <si>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</si>
  <si>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</si>
  <si>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</si>
  <si>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</si>
  <si>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</si>
  <si>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</si>
  <si>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</si>
  <si>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</si>
  <si>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</si>
  <si>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</si>
  <si>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</si>
  <si>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</si>
  <si>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</si>
  <si>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</si>
  <si>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</si>
  <si>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</si>
  <si>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</si>
  <si>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</si>
  <si>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</si>
  <si>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</si>
  <si>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</si>
  <si>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</si>
  <si>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</si>
  <si>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</si>
  <si>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</si>
  <si>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</si>
  <si>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</si>
  <si>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</si>
  <si>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</si>
  <si>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</si>
  <si>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</si>
  <si>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</si>
  <si>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</si>
  <si>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</si>
  <si>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</si>
  <si>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</si>
  <si>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</si>
  <si>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</si>
  <si>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</si>
  <si>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</si>
  <si>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</si>
  <si>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</si>
  <si>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</si>
  <si>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</si>
  <si>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</si>
  <si>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</si>
  <si>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</si>
  <si>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</si>
  <si>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</si>
  <si>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</si>
  <si>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</si>
  <si>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</si>
  <si>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</si>
  <si>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</si>
  <si>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</si>
  <si>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</si>
  <si>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</si>
  <si>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</si>
  <si>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</si>
  <si>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</si>
  <si>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</si>
  <si>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</si>
  <si>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</si>
  <si>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</si>
  <si>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</si>
  <si>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</si>
  <si>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</si>
  <si>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</si>
  <si>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</si>
  <si>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</si>
  <si>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</si>
  <si>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</si>
  <si>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</si>
  <si>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</si>
  <si>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</si>
  <si>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</si>
  <si>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</si>
  <si>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</si>
  <si>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</si>
  <si>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</si>
  <si>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</si>
  <si>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</si>
  <si>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</si>
  <si>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</si>
  <si>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</si>
  <si>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</si>
  <si>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</si>
  <si>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</si>
  <si>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</si>
  <si>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</si>
  <si>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</si>
  <si>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</si>
  <si>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</si>
  <si>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</si>
  <si>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</si>
  <si>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</si>
  <si>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</si>
  <si>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</si>
  <si>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</si>
  <si>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</si>
  <si>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</si>
  <si>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</si>
  <si>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</si>
  <si>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</si>
  <si>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</si>
  <si>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</si>
  <si>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</si>
  <si>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</si>
  <si>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</si>
  <si>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</si>
  <si>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</si>
  <si>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</si>
  <si>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</si>
  <si>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</si>
  <si>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</si>
  <si>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</si>
  <si>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</si>
  <si>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</si>
  <si>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</si>
  <si>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</si>
  <si>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</si>
  <si>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</si>
  <si>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</si>
  <si>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</si>
  <si>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</si>
  <si>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</si>
  <si>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</si>
  <si>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</si>
  <si>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</si>
  <si>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</si>
  <si>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</si>
  <si>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</si>
  <si>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</si>
  <si>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</si>
  <si>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</si>
  <si>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</si>
  <si>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</si>
  <si>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</si>
  <si>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</si>
  <si>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</si>
  <si>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</si>
  <si>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</si>
  <si>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</si>
  <si>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</si>
  <si>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</si>
  <si>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</si>
  <si>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</si>
  <si>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</si>
  <si>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</si>
  <si>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</si>
  <si>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</si>
  <si>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</si>
  <si>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</si>
  <si>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</si>
  <si>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</si>
  <si>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</si>
  <si>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</si>
  <si>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</si>
  <si>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</si>
  <si>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</si>
  <si>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</si>
  <si>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</si>
  <si>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</si>
  <si>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</si>
  <si>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</si>
  <si>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</si>
  <si>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</si>
  <si>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</si>
  <si>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</si>
  <si>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</si>
  <si>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</si>
  <si>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</si>
  <si>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</si>
  <si>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</si>
  <si>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</si>
  <si>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</si>
  <si>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</si>
  <si>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</si>
  <si>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</si>
  <si>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</si>
  <si>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</si>
  <si>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</si>
  <si>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</si>
  <si>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</si>
  <si>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</si>
  <si>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</si>
  <si>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</si>
  <si>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</si>
  <si>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</si>
  <si>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</si>
  <si>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</si>
  <si>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</si>
  <si>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</si>
  <si>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</si>
  <si>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</si>
  <si>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</si>
  <si>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</si>
  <si>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</si>
  <si>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</si>
  <si>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</si>
  <si>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</si>
  <si>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</si>
  <si>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</si>
  <si>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</si>
  <si>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</si>
  <si>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</si>
  <si>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</si>
  <si>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</si>
  <si>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</si>
  <si>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</si>
  <si>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</si>
  <si>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</si>
  <si>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</si>
  <si>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</si>
  <si>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</si>
  <si>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</si>
  <si>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</si>
  <si>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</si>
  <si>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</si>
  <si>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</si>
  <si>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</si>
  <si>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</si>
  <si>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</si>
  <si>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</si>
  <si>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</si>
  <si>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</si>
  <si>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</si>
  <si>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</si>
  <si>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</si>
  <si>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</si>
  <si>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</si>
  <si>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</si>
  <si>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</si>
  <si>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</si>
  <si>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</si>
  <si>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</si>
  <si>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</si>
  <si>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</si>
  <si>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</si>
  <si>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</si>
  <si>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</si>
  <si>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</si>
  <si>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</si>
  <si>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</si>
  <si>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</si>
  <si>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</si>
  <si>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</si>
  <si>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</si>
  <si>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</si>
  <si>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</si>
  <si>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</si>
  <si>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</si>
  <si>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</si>
  <si>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</si>
  <si>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</si>
  <si>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</si>
  <si>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</si>
  <si>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</si>
  <si>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</si>
  <si>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</si>
  <si>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</si>
  <si>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</si>
  <si>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</si>
  <si>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</si>
  <si>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</si>
  <si>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</si>
  <si>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</si>
  <si>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</si>
  <si>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</si>
  <si>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</si>
  <si>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</si>
  <si>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</si>
  <si>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</si>
  <si>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</si>
  <si>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</si>
  <si>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</si>
  <si>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</si>
  <si>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</si>
  <si>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</si>
  <si>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</si>
  <si>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</si>
  <si>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</si>
  <si>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</si>
  <si>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</si>
  <si>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</si>
  <si>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</si>
  <si>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</si>
  <si>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</si>
  <si>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</si>
  <si>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</si>
  <si>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</si>
  <si>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</si>
  <si>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</si>
  <si>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</si>
  <si>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</si>
  <si>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</si>
  <si>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</si>
  <si>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</si>
  <si>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</si>
  <si>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</si>
  <si>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</si>
  <si>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</si>
  <si>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</si>
  <si>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</si>
  <si>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</si>
  <si>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</si>
  <si>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</si>
  <si>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</si>
  <si>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</si>
  <si>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</si>
  <si>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</si>
  <si>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</si>
  <si>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</si>
  <si>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</si>
  <si>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</si>
  <si>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</si>
  <si>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</si>
  <si>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</si>
  <si>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</si>
  <si>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</si>
  <si>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</si>
  <si>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</si>
  <si>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</si>
  <si>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</si>
  <si>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</si>
  <si>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</si>
  <si>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</si>
  <si>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</si>
  <si>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</si>
  <si>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</si>
  <si>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</si>
  <si>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</si>
  <si>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</si>
  <si>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</si>
  <si>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</si>
  <si>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</si>
  <si>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</si>
  <si>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</si>
  <si>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</si>
  <si>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</si>
  <si>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</si>
  <si>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</si>
  <si>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</si>
  <si>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</si>
  <si>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</si>
  <si>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</si>
  <si>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</si>
  <si>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</si>
  <si>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</si>
  <si>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</si>
  <si>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</si>
  <si>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</si>
  <si>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</si>
  <si>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</si>
  <si>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</si>
  <si>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</si>
  <si>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</si>
  <si>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</si>
  <si>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</si>
  <si>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</si>
  <si>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</si>
  <si>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</si>
  <si>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</si>
  <si>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</si>
  <si>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</si>
  <si>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</si>
  <si>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</si>
  <si>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</si>
  <si>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</si>
  <si>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</si>
  <si>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</si>
  <si>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</si>
  <si>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</si>
  <si>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</si>
  <si>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</si>
  <si>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</si>
  <si>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</si>
  <si>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</si>
  <si>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</si>
  <si>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</si>
  <si>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</si>
  <si>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</si>
  <si>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</si>
  <si>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</si>
  <si>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</si>
  <si>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</si>
  <si>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</si>
  <si>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</si>
  <si>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</si>
  <si>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</si>
  <si>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</si>
  <si>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</si>
  <si>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</si>
  <si>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</si>
  <si>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</si>
  <si>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</si>
  <si>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</si>
  <si>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</si>
  <si>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</si>
  <si>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</si>
  <si>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</si>
  <si>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</si>
  <si>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</si>
  <si>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</si>
  <si>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</si>
  <si>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</si>
  <si>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</si>
  <si>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</si>
  <si>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</si>
  <si>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</si>
  <si>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</si>
  <si>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</si>
  <si>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</si>
  <si>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</si>
  <si>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</si>
  <si>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</si>
  <si>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</si>
  <si>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</si>
  <si>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</si>
  <si>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</si>
  <si>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</si>
  <si>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</si>
  <si>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</si>
  <si>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</si>
  <si>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</si>
  <si>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</si>
  <si>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</si>
  <si>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</si>
  <si>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</si>
  <si>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</si>
  <si>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</si>
  <si>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</si>
  <si>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</si>
  <si>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</si>
  <si>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</si>
  <si>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</si>
  <si>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</si>
  <si>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</si>
  <si>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</si>
  <si>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</si>
  <si>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</si>
  <si>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</si>
  <si>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</si>
  <si>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</si>
  <si>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</si>
  <si>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</si>
  <si>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</si>
  <si>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</si>
  <si>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</si>
  <si>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</si>
  <si>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</si>
  <si>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</si>
  <si>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</si>
  <si>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</si>
  <si>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</si>
  <si>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</si>
  <si>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</si>
  <si>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</si>
  <si>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</si>
  <si>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</si>
  <si>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</si>
  <si>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</si>
  <si>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</si>
  <si>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</si>
  <si>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</si>
  <si>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</si>
  <si>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</si>
  <si>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</si>
  <si>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</si>
  <si>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</si>
  <si>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</si>
  <si>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</si>
  <si>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</si>
  <si>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</si>
  <si>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</si>
  <si>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</si>
  <si>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</si>
  <si>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</si>
  <si>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</si>
  <si>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</si>
  <si>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</si>
  <si>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</si>
  <si>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</si>
  <si>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</si>
  <si>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</si>
  <si>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</si>
  <si>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</si>
  <si>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</si>
  <si>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</si>
  <si>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</si>
  <si>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</si>
  <si>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</si>
  <si>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</si>
  <si>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</si>
  <si>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</si>
  <si>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</si>
  <si>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</si>
  <si>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</si>
  <si>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</si>
  <si>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</si>
  <si>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</si>
  <si>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</si>
  <si>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</si>
  <si>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</si>
  <si>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</si>
  <si>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</si>
  <si>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</si>
  <si>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</si>
  <si>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</si>
  <si>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</si>
  <si>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</si>
  <si>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</si>
  <si>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</si>
  <si>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</si>
  <si>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</si>
  <si>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</si>
  <si>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</si>
  <si>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</si>
  <si>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</si>
  <si>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</si>
  <si>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</si>
  <si>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</si>
  <si>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</si>
  <si>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</si>
  <si>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</si>
  <si>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</si>
  <si>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</si>
  <si>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</si>
  <si>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</si>
  <si>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</si>
  <si>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</si>
  <si>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</si>
  <si>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</si>
  <si>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</si>
  <si>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</si>
  <si>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</si>
  <si>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</si>
  <si>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</si>
  <si>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</si>
  <si>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</si>
  <si>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</si>
  <si>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</si>
  <si>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</si>
  <si>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</si>
  <si>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</si>
  <si>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</si>
  <si>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</si>
  <si>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</si>
  <si>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</si>
  <si>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</si>
  <si>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</si>
  <si>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</si>
  <si>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</si>
  <si>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</si>
  <si>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</si>
  <si>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</si>
  <si>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</si>
  <si>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</si>
  <si>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</si>
  <si>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</si>
  <si>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</si>
  <si>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</si>
  <si>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</si>
  <si>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</si>
  <si>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</si>
  <si>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</si>
  <si>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</si>
  <si>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</si>
  <si>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</si>
  <si>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</si>
  <si>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</si>
  <si>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</si>
  <si>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</si>
  <si>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</si>
  <si>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</si>
  <si>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</si>
  <si>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</si>
  <si>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</si>
  <si>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</si>
  <si>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</si>
  <si>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</si>
  <si>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</si>
  <si>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</si>
  <si>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</si>
  <si>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</si>
  <si>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</si>
  <si>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</si>
  <si>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</si>
  <si>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</si>
  <si>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</si>
  <si>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</si>
  <si>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</si>
  <si>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</si>
  <si>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</si>
  <si>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</si>
  <si>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</si>
  <si>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</si>
  <si>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</si>
  <si>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</si>
  <si>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</si>
  <si>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</si>
  <si>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</si>
  <si>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</si>
  <si>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</si>
  <si>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</si>
  <si>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</si>
  <si>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</si>
  <si>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</si>
  <si>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</si>
  <si>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</si>
  <si>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</si>
  <si>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</si>
  <si>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</si>
  <si>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</si>
  <si>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</si>
  <si>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</si>
  <si>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</si>
  <si>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</si>
  <si>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</si>
  <si>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</si>
  <si>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</si>
  <si>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</si>
  <si>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</si>
  <si>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</si>
  <si>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</si>
  <si>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</si>
  <si>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</si>
  <si>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</si>
  <si>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</si>
  <si>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</si>
  <si>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</si>
  <si>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</si>
  <si>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</si>
  <si>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</si>
  <si>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</si>
  <si>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</si>
  <si>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</si>
  <si>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</si>
  <si>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</si>
  <si>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</si>
  <si>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</si>
  <si>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</si>
  <si>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</si>
  <si>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</si>
  <si>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</si>
  <si>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</si>
  <si>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</si>
  <si>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</si>
  <si>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</si>
  <si>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</si>
  <si>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</si>
  <si>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</si>
  <si>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</si>
  <si>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</si>
  <si>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</si>
  <si>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</si>
  <si>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</si>
  <si>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</si>
  <si>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</si>
  <si>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</si>
  <si>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</si>
  <si>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</si>
  <si>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</si>
  <si>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</si>
  <si>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</si>
  <si>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</si>
  <si>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</si>
  <si>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</si>
  <si>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</si>
  <si>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</si>
  <si>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</si>
  <si>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</si>
  <si>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</si>
  <si>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</si>
  <si>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</si>
  <si>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</si>
  <si>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</si>
  <si>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</si>
  <si>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</si>
  <si>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</si>
  <si>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</si>
  <si>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</si>
  <si>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</si>
  <si>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</si>
  <si>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</si>
  <si>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</si>
  <si>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</si>
  <si>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</si>
  <si>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</si>
  <si>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</si>
  <si>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</si>
  <si>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</si>
  <si>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</si>
  <si>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</si>
  <si>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</si>
  <si>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</si>
  <si>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</si>
  <si>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</si>
  <si>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</si>
  <si>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</si>
  <si>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</si>
  <si>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</si>
  <si>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</si>
  <si>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</si>
  <si>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</si>
  <si>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</si>
  <si>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</si>
  <si>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</si>
  <si>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</si>
  <si>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</si>
  <si>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</si>
  <si>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</si>
  <si>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</si>
  <si>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</si>
  <si>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</si>
  <si>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</si>
  <si>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</si>
  <si>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</si>
  <si>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</si>
  <si>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</si>
  <si>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</si>
  <si>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</si>
  <si>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</si>
  <si>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</si>
  <si>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</si>
  <si>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</si>
  <si>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</si>
  <si>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</si>
  <si>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</si>
  <si>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</si>
  <si>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</si>
  <si>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</si>
  <si>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</si>
  <si>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</si>
  <si>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</si>
  <si>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</si>
  <si>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</si>
  <si>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</si>
  <si>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</si>
  <si>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</si>
  <si>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</si>
  <si>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</si>
  <si>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</si>
  <si>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</si>
  <si>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</si>
  <si>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</si>
  <si>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</si>
  <si>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</si>
  <si>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</si>
  <si>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</si>
  <si>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</si>
  <si>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</si>
  <si>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</si>
  <si>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</si>
  <si>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</si>
  <si>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</si>
  <si>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</si>
  <si>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</si>
  <si>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</si>
  <si>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</si>
  <si>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</si>
  <si>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</si>
  <si>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</si>
  <si>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</si>
  <si>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</si>
  <si>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</si>
  <si>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</si>
  <si>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</si>
  <si>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</si>
  <si>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</si>
  <si>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</si>
  <si>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</si>
  <si>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</si>
  <si>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</si>
  <si>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</si>
  <si>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</si>
  <si>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</si>
  <si>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</si>
  <si>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</si>
  <si>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</si>
  <si>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</si>
  <si>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</si>
  <si>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</si>
  <si>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</si>
  <si>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</si>
  <si>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</si>
  <si>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</si>
  <si>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</si>
  <si>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</si>
  <si>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</si>
  <si>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</si>
  <si>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</si>
  <si>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</si>
  <si>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</si>
  <si>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</si>
  <si>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</si>
  <si>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</si>
  <si>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</si>
  <si>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</si>
  <si>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</si>
  <si>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</si>
  <si>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</si>
  <si>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</si>
  <si>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</si>
  <si>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</si>
  <si>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</si>
  <si>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</si>
  <si>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</si>
  <si>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</si>
  <si>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</si>
  <si>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</si>
  <si>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</si>
  <si>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</si>
  <si>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</si>
  <si>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</si>
  <si>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</si>
  <si>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</si>
  <si>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</si>
  <si>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</si>
  <si>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</si>
  <si>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</si>
  <si>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</si>
  <si>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</si>
  <si>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</si>
  <si>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</si>
  <si>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</si>
  <si>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</si>
  <si>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</si>
  <si>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</si>
  <si>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</si>
  <si>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</si>
  <si>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</si>
  <si>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</si>
  <si>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</si>
  <si>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</si>
  <si>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</si>
  <si>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</si>
  <si>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</si>
  <si>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</si>
  <si>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</si>
  <si>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</si>
  <si>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</si>
  <si>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</si>
  <si>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</si>
  <si>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</si>
  <si>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</si>
  <si>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</si>
  <si>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</si>
  <si>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</si>
  <si>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</si>
  <si>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</si>
  <si>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</si>
  <si>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</si>
  <si>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</si>
  <si>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</si>
  <si>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</si>
  <si>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</si>
  <si>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</si>
  <si>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</si>
  <si>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</si>
  <si>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</si>
  <si>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</si>
  <si>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</si>
  <si>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</si>
  <si>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</si>
  <si>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</si>
  <si>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</si>
  <si>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</si>
  <si>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</si>
  <si>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</si>
  <si>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</si>
  <si>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</si>
  <si>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</si>
  <si>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</si>
  <si>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</si>
  <si>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</si>
  <si>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</si>
  <si>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</si>
  <si>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</si>
  <si>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</si>
  <si>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</si>
  <si>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</si>
  <si>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</si>
  <si>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</si>
  <si>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</si>
  <si>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</si>
  <si>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</si>
  <si>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</si>
  <si>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</si>
  <si>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</si>
  <si>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</si>
  <si>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</si>
  <si>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</si>
  <si>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</si>
  <si>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</si>
  <si>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</si>
  <si>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</si>
  <si>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</si>
  <si>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</si>
  <si>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</si>
  <si>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</si>
  <si>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</si>
  <si>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</si>
  <si>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</si>
  <si>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</si>
  <si>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</si>
  <si>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</si>
  <si>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</si>
  <si>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</si>
  <si>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</si>
  <si>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</si>
  <si>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</si>
  <si>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</si>
  <si>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</si>
  <si>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</si>
  <si>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</si>
  <si>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</si>
  <si>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</si>
  <si>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</si>
  <si>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</si>
  <si>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</si>
  <si>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</si>
  <si>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</si>
  <si>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</si>
  <si>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</si>
  <si>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</si>
  <si>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</si>
  <si>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</si>
  <si>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</si>
  <si>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</si>
  <si>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</si>
  <si>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</si>
  <si>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</si>
  <si>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</si>
  <si>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</si>
  <si>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</si>
  <si>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</si>
  <si>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</si>
  <si>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</si>
  <si>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</si>
  <si>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</si>
  <si>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</si>
  <si>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</si>
  <si>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</si>
  <si>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</si>
  <si>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</si>
  <si>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</si>
  <si>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</si>
  <si>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</si>
  <si>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</si>
  <si>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</si>
  <si>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</si>
  <si>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</si>
  <si>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</si>
  <si>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</si>
  <si>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</si>
  <si>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</si>
  <si>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</si>
  <si>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</si>
  <si>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</si>
  <si>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</si>
  <si>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</si>
  <si>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</si>
  <si>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</si>
  <si>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</si>
  <si>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</si>
  <si>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</si>
  <si>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</si>
  <si>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</si>
  <si>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</si>
  <si>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</si>
  <si>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</si>
  <si>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</si>
  <si>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</si>
  <si>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</si>
  <si>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</si>
  <si>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</si>
  <si>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</si>
  <si>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</si>
  <si>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</si>
  <si>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</si>
  <si>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</si>
  <si>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</si>
  <si>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</si>
  <si>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</si>
  <si>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</si>
  <si>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</si>
  <si>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</si>
  <si>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</si>
  <si>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</si>
  <si>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</si>
  <si>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</si>
  <si>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</si>
  <si>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</si>
  <si>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</si>
  <si>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</si>
  <si>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</si>
  <si>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</si>
  <si>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</si>
  <si>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</si>
  <si>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</si>
  <si>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</si>
  <si>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</si>
  <si>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</si>
  <si>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</si>
  <si>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</si>
  <si>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</si>
  <si>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</si>
  <si>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</si>
  <si>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</si>
  <si>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</si>
  <si>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</si>
  <si>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</si>
  <si>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</si>
  <si>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</si>
  <si>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</si>
  <si>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</si>
  <si>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</si>
  <si>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</si>
  <si>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</si>
  <si>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</si>
  <si>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</si>
  <si>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</si>
  <si>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</si>
  <si>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</si>
  <si>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</si>
  <si>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</si>
  <si>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</si>
  <si>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</si>
  <si>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</si>
  <si>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</si>
  <si>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</si>
  <si>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</si>
  <si>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</si>
  <si>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</si>
  <si>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</si>
  <si>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</si>
  <si>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</si>
  <si>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</si>
  <si>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</si>
  <si>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</si>
  <si>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</si>
  <si>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</si>
  <si>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</si>
  <si>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</si>
  <si>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</si>
  <si>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</si>
  <si>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</si>
  <si>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</si>
  <si>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</si>
  <si>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</si>
  <si>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</si>
  <si>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</si>
  <si>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</si>
  <si>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</si>
  <si>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</si>
  <si>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</si>
  <si>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</si>
  <si>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</si>
  <si>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</si>
  <si>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</si>
  <si>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</si>
  <si>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</si>
  <si>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</si>
  <si>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</si>
  <si>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</si>
  <si>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</si>
  <si>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</si>
  <si>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</si>
  <si>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</si>
  <si>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</si>
  <si>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</si>
  <si>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</si>
  <si>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</si>
  <si>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</si>
  <si>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</si>
  <si>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</si>
  <si>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</si>
  <si>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</si>
  <si>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</si>
  <si>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</si>
  <si>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</si>
  <si>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</si>
  <si>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</si>
  <si>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</si>
  <si>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</si>
  <si>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</si>
  <si>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</si>
  <si>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</si>
  <si>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</si>
  <si>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</si>
  <si>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</si>
  <si>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</si>
  <si>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</si>
  <si>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</si>
  <si>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</si>
  <si>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</si>
  <si>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</si>
  <si>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</si>
  <si>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</si>
  <si>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</si>
  <si>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</si>
  <si>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</si>
  <si>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</si>
  <si>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</si>
  <si>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</si>
  <si>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</si>
  <si>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</si>
  <si>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</si>
  <si>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</si>
  <si>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</si>
  <si>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</si>
  <si>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</si>
  <si>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</si>
  <si>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</si>
  <si>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</si>
  <si>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</si>
  <si>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</si>
  <si>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</si>
  <si>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</si>
  <si>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</si>
  <si>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</si>
  <si>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</si>
  <si>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</si>
  <si>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</si>
  <si>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</si>
  <si>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</si>
  <si>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</si>
  <si>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</si>
  <si>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</si>
  <si>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</si>
  <si>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</si>
  <si>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</si>
  <si>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</si>
  <si>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</si>
  <si>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</si>
  <si>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</si>
  <si>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</si>
  <si>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</si>
  <si>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</si>
  <si>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</si>
  <si>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</si>
  <si>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</si>
  <si>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</si>
  <si>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</si>
  <si>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</si>
  <si>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</si>
  <si>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</si>
  <si>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</si>
  <si>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</si>
  <si>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</si>
  <si>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</si>
  <si>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</si>
  <si>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</si>
  <si>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</si>
  <si>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</si>
  <si>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</si>
  <si>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</si>
  <si>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</si>
  <si>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</si>
  <si>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</si>
  <si>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</si>
  <si>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</si>
  <si>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</si>
  <si>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</si>
  <si>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</si>
  <si>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</si>
  <si>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</si>
  <si>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</si>
  <si>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</si>
  <si>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</si>
  <si>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</si>
  <si>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</si>
  <si>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</si>
  <si>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</si>
  <si>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</si>
  <si>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</si>
  <si>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</si>
  <si>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</si>
  <si>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</si>
  <si>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</si>
  <si>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</si>
  <si>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</si>
  <si>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</si>
  <si>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</si>
  <si>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</si>
  <si>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</si>
  <si>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</si>
  <si>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</si>
  <si>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</si>
  <si>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</si>
  <si>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</si>
  <si>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</si>
  <si>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</si>
  <si>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</si>
  <si>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</si>
  <si>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</si>
  <si>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</si>
  <si>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</si>
  <si>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</si>
  <si>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</si>
  <si>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</si>
  <si>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</si>
  <si>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</si>
  <si>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</si>
  <si>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</si>
  <si>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</si>
  <si>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</si>
  <si>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</si>
  <si>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</si>
  <si>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</si>
  <si>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</si>
  <si>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</si>
  <si>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</si>
  <si>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</si>
  <si>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</si>
  <si>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</si>
  <si>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</si>
  <si>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</si>
  <si>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</si>
  <si>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</si>
  <si>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</si>
  <si>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</si>
  <si>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</si>
  <si>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</si>
  <si>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</si>
  <si>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</si>
  <si>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</si>
  <si>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</si>
  <si>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</si>
  <si>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</si>
  <si>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</si>
  <si>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</si>
  <si>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</si>
  <si>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</si>
  <si>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</si>
  <si>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</si>
  <si>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</si>
  <si>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</si>
  <si>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</si>
  <si>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</si>
  <si>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</si>
  <si>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</si>
  <si>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</si>
  <si>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</si>
  <si>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</si>
  <si>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</si>
  <si>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</si>
  <si>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</si>
  <si>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</si>
  <si>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</si>
  <si>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</si>
  <si>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</si>
  <si>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</si>
  <si>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</si>
  <si>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</si>
  <si>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</si>
  <si>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</si>
  <si>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</si>
  <si>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</si>
  <si>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</si>
  <si>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</si>
  <si>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</si>
  <si>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</si>
  <si>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</si>
  <si>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</si>
  <si>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</si>
  <si>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</si>
  <si>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</si>
  <si>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</si>
  <si>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</si>
  <si>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</si>
  <si>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</si>
  <si>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</si>
  <si>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</si>
  <si>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</si>
  <si>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</si>
  <si>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</si>
  <si>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</si>
  <si>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</si>
  <si>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</si>
  <si>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</si>
  <si>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</si>
  <si>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</si>
  <si>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</si>
  <si>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</si>
  <si>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</si>
  <si>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</si>
  <si>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</si>
  <si>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</si>
  <si>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</si>
  <si>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</si>
  <si>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</si>
  <si>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</si>
  <si>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</si>
  <si>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</si>
  <si>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</si>
  <si>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</si>
  <si>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</si>
  <si>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</si>
  <si>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</si>
  <si>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</si>
  <si>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</si>
  <si>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</si>
  <si>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</si>
  <si>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</si>
  <si>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</si>
  <si>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</si>
  <si>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</si>
  <si>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</si>
  <si>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</si>
  <si>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</si>
  <si>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</si>
  <si>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</si>
  <si>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</si>
  <si>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</si>
  <si>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</si>
  <si>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</si>
  <si>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</si>
  <si>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</si>
  <si>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</si>
  <si>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</si>
  <si>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</si>
  <si>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</si>
  <si>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</si>
  <si>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</si>
  <si>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</si>
  <si>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</si>
  <si>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</si>
  <si>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</si>
  <si>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</si>
  <si>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</si>
  <si>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</si>
  <si>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</si>
  <si>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</si>
  <si>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</si>
  <si>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</si>
  <si>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</si>
  <si>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</si>
  <si>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</si>
  <si>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</si>
  <si>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</si>
  <si>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</si>
  <si>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</si>
  <si>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</si>
  <si>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</si>
  <si>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</si>
  <si>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</si>
  <si>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</si>
  <si>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</si>
  <si>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</si>
  <si>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</si>
  <si>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</si>
  <si>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</si>
  <si>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</si>
  <si>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</si>
  <si>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</si>
  <si>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</si>
  <si>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</si>
  <si>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</si>
  <si>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</si>
  <si>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</si>
  <si>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</si>
  <si>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</si>
  <si>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</si>
  <si>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</si>
  <si>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</si>
  <si>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</si>
  <si>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</si>
  <si>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</si>
  <si>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</si>
  <si>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</si>
  <si>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</si>
  <si>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</si>
  <si>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</si>
  <si>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</si>
  <si>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</si>
  <si>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</si>
  <si>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</si>
  <si>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</si>
  <si>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</si>
  <si>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</si>
  <si>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</si>
  <si>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</si>
  <si>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</si>
  <si>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</si>
  <si>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</si>
  <si>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</si>
  <si>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</si>
  <si>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</si>
  <si>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</si>
  <si>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</si>
  <si>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</si>
  <si>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</si>
  <si>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</si>
  <si>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</si>
  <si>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</si>
  <si>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</si>
  <si>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</si>
  <si>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</si>
  <si>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</si>
  <si>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</si>
  <si>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</si>
  <si>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</si>
  <si>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</si>
  <si>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</si>
  <si>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</si>
  <si>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</si>
  <si>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</si>
  <si>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</si>
  <si>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</si>
  <si>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</si>
  <si>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</si>
  <si>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</si>
  <si>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</si>
  <si>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</si>
  <si>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</si>
  <si>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</si>
  <si>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</si>
  <si>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</si>
  <si>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</si>
  <si>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</si>
  <si>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</si>
  <si>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</si>
  <si>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</si>
  <si>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</si>
  <si>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</si>
  <si>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</si>
  <si>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</si>
  <si>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</si>
  <si>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</si>
  <si>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</si>
  <si>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</si>
  <si>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</si>
  <si>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</si>
  <si>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</si>
  <si>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</si>
  <si>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</si>
  <si>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</si>
  <si>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</si>
  <si>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</si>
  <si>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</si>
  <si>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</si>
  <si>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</si>
  <si>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</si>
  <si>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</si>
  <si>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</si>
  <si>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</si>
  <si>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</si>
  <si>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</si>
  <si>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</si>
  <si>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</si>
  <si>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</si>
  <si>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</si>
  <si>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</si>
  <si>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</si>
  <si>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</si>
  <si>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</si>
  <si>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</si>
  <si>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</si>
  <si>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</si>
  <si>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</si>
  <si>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</si>
  <si>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</si>
  <si>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</si>
  <si>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</si>
  <si>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</si>
  <si>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</si>
  <si>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</si>
  <si>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</si>
  <si>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</si>
  <si>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</si>
  <si>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</si>
  <si>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</si>
  <si>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</si>
  <si>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</si>
  <si>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</si>
  <si>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</si>
  <si>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</si>
  <si>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</si>
  <si>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</si>
  <si>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</si>
  <si>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</si>
  <si>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</si>
  <si>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</si>
  <si>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</si>
  <si>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</si>
  <si>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</si>
  <si>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</si>
  <si>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</si>
  <si>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</si>
  <si>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</si>
  <si>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</si>
  <si>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</si>
  <si>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</si>
  <si>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</si>
  <si>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</si>
  <si>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</si>
  <si>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</si>
  <si>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</si>
  <si>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</si>
  <si>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</si>
  <si>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</si>
  <si>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</si>
  <si>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</si>
  <si>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</si>
  <si>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</si>
  <si>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</si>
  <si>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</si>
  <si>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</si>
  <si>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</si>
  <si>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</si>
  <si>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</si>
  <si>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</si>
  <si>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</si>
  <si>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</si>
  <si>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</si>
  <si>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</si>
  <si>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</si>
  <si>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</si>
  <si>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</si>
  <si>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</si>
  <si>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</si>
  <si>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</si>
  <si>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</si>
  <si>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</si>
  <si>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</si>
  <si>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</si>
  <si>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</si>
  <si>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</si>
  <si>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</si>
  <si>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</si>
  <si>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</si>
  <si>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</si>
  <si>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</si>
  <si>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</si>
  <si>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</si>
  <si>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</si>
  <si>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</si>
  <si>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</si>
  <si>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</si>
  <si>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</si>
  <si>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</si>
  <si>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</si>
  <si>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</si>
  <si>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</si>
  <si>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</si>
  <si>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</si>
  <si>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</si>
  <si>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</si>
  <si>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</si>
  <si>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</si>
  <si>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</si>
  <si>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</si>
  <si>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</si>
  <si>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</si>
  <si>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</si>
  <si>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</si>
  <si>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</si>
  <si>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</si>
  <si>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</si>
  <si>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</si>
  <si>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</si>
  <si>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</si>
  <si>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</si>
  <si>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</si>
  <si>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</si>
  <si>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</si>
  <si>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</si>
  <si>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</si>
  <si>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</si>
  <si>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</si>
  <si>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</si>
  <si>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</si>
  <si>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</si>
  <si>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</si>
  <si>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</si>
  <si>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</si>
  <si>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</si>
  <si>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</si>
  <si>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</si>
  <si>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</si>
  <si>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</si>
  <si>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</si>
  <si>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</si>
  <si>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</si>
  <si>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</si>
  <si>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</si>
  <si>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</si>
  <si>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</si>
  <si>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</si>
  <si>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</si>
  <si>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</si>
  <si>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</si>
  <si>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</si>
  <si>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</si>
  <si>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</si>
  <si>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</si>
  <si>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</si>
  <si>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</si>
  <si>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</si>
  <si>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</si>
  <si>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</si>
  <si>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</si>
  <si>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</si>
  <si>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</si>
  <si>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</si>
  <si>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</si>
  <si>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</si>
  <si>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</si>
  <si>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</si>
  <si>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</si>
  <si>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</si>
  <si>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</si>
  <si>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</si>
  <si>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</si>
  <si>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</si>
  <si>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</si>
  <si>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</si>
  <si>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</si>
  <si>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</si>
  <si>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</si>
  <si>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</si>
  <si>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</si>
  <si>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</si>
  <si>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</si>
  <si>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</si>
  <si>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</si>
  <si>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</si>
  <si>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</si>
  <si>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</si>
  <si>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</si>
  <si>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</si>
  <si>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</si>
  <si>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</si>
  <si>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</si>
  <si>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</si>
  <si>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</si>
  <si>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</si>
  <si>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</si>
  <si>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</si>
  <si>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</si>
  <si>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</si>
  <si>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</si>
  <si>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</si>
  <si>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</si>
  <si>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</si>
  <si>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</si>
  <si>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</si>
  <si>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</si>
  <si>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</si>
  <si>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</si>
  <si>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</si>
  <si>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</si>
  <si>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</si>
  <si>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</si>
  <si>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</si>
  <si>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</si>
  <si>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</si>
  <si>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</si>
  <si>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</si>
  <si>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</si>
  <si>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</si>
  <si>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</si>
  <si>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</si>
  <si>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</si>
  <si>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</si>
  <si>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</si>
  <si>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</si>
  <si>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</si>
  <si>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</si>
  <si>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</si>
  <si>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</si>
  <si>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</si>
  <si>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</si>
  <si>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</si>
  <si>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</si>
  <si>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</si>
  <si>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</si>
  <si>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</si>
  <si>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</si>
  <si>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</si>
  <si>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</si>
  <si>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</si>
  <si>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</si>
  <si>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</si>
  <si>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</si>
  <si>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</si>
  <si>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</si>
  <si>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</si>
  <si>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</si>
  <si>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</si>
  <si>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</si>
  <si>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</si>
  <si>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</si>
  <si>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</si>
  <si>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</si>
  <si>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</si>
  <si>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</si>
  <si>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</si>
  <si>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</si>
  <si>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</si>
  <si>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</si>
  <si>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</si>
  <si>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</si>
  <si>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</si>
  <si>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</si>
  <si>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</si>
  <si>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</si>
  <si>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</si>
  <si>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</si>
  <si>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</si>
  <si>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</si>
  <si>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</si>
  <si>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</si>
  <si>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</si>
  <si>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</si>
  <si>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</si>
  <si>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</si>
  <si>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</si>
  <si>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</si>
  <si>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</si>
  <si>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</si>
  <si>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</si>
  <si>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</si>
  <si>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</si>
  <si>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</si>
  <si>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</si>
  <si>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</si>
  <si>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</si>
  <si>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</si>
  <si>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</si>
  <si>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</si>
  <si>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</si>
  <si>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</si>
  <si>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</si>
  <si>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</si>
  <si>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</si>
  <si>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</si>
  <si>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</si>
  <si>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</si>
  <si>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</si>
  <si>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</si>
  <si>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</si>
  <si>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</si>
  <si>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</si>
  <si>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</si>
  <si>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</si>
  <si>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</si>
  <si>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</si>
  <si>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</si>
  <si>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</si>
  <si>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</si>
  <si>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</si>
  <si>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</si>
  <si>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</si>
  <si>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</si>
  <si>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</si>
  <si>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</si>
  <si>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</si>
  <si>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</si>
  <si>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</si>
  <si>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</si>
  <si>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</si>
  <si>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</si>
  <si>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</si>
  <si>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</si>
  <si>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</si>
  <si>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</si>
  <si>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</si>
  <si>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</si>
  <si>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</si>
  <si>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</si>
  <si>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</si>
  <si>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</si>
  <si>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</si>
  <si>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</si>
  <si>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</si>
  <si>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</si>
  <si>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</si>
  <si>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</si>
  <si>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</si>
  <si>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</si>
  <si>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</si>
  <si>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</si>
  <si>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</si>
  <si>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</si>
  <si>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</si>
  <si>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</si>
  <si>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</si>
  <si>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</si>
  <si>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</si>
  <si>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</si>
  <si>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</si>
  <si>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</si>
  <si>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</si>
  <si>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</si>
  <si>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</si>
  <si>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</si>
  <si>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</si>
  <si>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</si>
  <si>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</si>
  <si>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</si>
  <si>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</si>
  <si>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</si>
  <si>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</si>
  <si>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</si>
  <si>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</si>
  <si>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</si>
  <si>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</si>
  <si>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</si>
  <si>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</si>
  <si>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</si>
  <si>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</si>
  <si>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</si>
  <si>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</si>
  <si>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</si>
  <si>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</si>
  <si>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</si>
  <si>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</si>
  <si>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</si>
  <si>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</si>
  <si>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</si>
  <si>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</si>
  <si>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</si>
  <si>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</si>
  <si>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</si>
  <si>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</si>
  <si>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</si>
  <si>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</si>
  <si>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</si>
  <si>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</si>
  <si>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</si>
  <si>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</si>
  <si>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</si>
  <si>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</si>
  <si>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</si>
  <si>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</si>
  <si>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</si>
  <si>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</si>
  <si>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</si>
  <si>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</si>
  <si>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</si>
  <si>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</si>
  <si>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</si>
  <si>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</si>
  <si>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</si>
  <si>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</si>
  <si>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</si>
  <si>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</si>
  <si>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</si>
  <si>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</si>
  <si>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</si>
  <si>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</si>
  <si>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</si>
  <si>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</si>
  <si>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</si>
  <si>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</si>
  <si>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</si>
  <si>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</si>
  <si>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</si>
  <si>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</si>
  <si>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</si>
  <si>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</si>
  <si>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</si>
  <si>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</si>
  <si>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</si>
  <si>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</si>
  <si>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</si>
  <si>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</si>
  <si>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</si>
  <si>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</si>
  <si>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</si>
  <si>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</si>
  <si>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</si>
  <si>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</si>
  <si>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</si>
  <si>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</si>
  <si>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</si>
  <si>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</si>
  <si>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</si>
  <si>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</si>
  <si>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</si>
  <si>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</si>
  <si>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</si>
  <si>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</si>
  <si>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</si>
  <si>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</si>
  <si>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</si>
  <si>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</si>
  <si>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</si>
  <si>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</si>
  <si>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</si>
  <si>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</si>
  <si>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</si>
  <si>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</si>
  <si>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</si>
  <si>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</si>
  <si>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</si>
  <si>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</si>
  <si>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</si>
  <si>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</si>
  <si>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</si>
  <si>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</si>
  <si>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</si>
  <si>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</si>
  <si>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</si>
  <si>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</si>
  <si>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</si>
  <si>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</si>
  <si>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</si>
  <si>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</si>
  <si>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</si>
  <si>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</si>
  <si>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</si>
  <si>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</si>
  <si>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</si>
  <si>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</si>
  <si>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</si>
  <si>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</si>
  <si>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</si>
  <si>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</si>
  <si>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</si>
  <si>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</si>
  <si>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</si>
  <si>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</si>
  <si>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</si>
  <si>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</si>
  <si>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</si>
  <si>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</si>
  <si>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</si>
  <si>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</si>
  <si>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</si>
  <si>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</si>
  <si>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</si>
  <si>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</si>
  <si>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</si>
  <si>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</si>
  <si>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</si>
  <si>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</si>
  <si>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</si>
  <si>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</si>
  <si>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</si>
  <si>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</si>
  <si>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</si>
  <si>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</si>
  <si>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</si>
  <si>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</si>
  <si>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</si>
  <si>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</si>
  <si>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</si>
  <si>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</si>
  <si>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</si>
  <si>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</si>
  <si>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</si>
  <si>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</si>
  <si>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</si>
  <si>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</si>
  <si>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</si>
  <si>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</si>
  <si>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</si>
  <si>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</si>
  <si>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</si>
  <si>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</si>
  <si>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</si>
  <si>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</si>
  <si>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</si>
  <si>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</si>
  <si>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</si>
  <si>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</si>
  <si>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</si>
  <si>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</si>
  <si>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</si>
  <si>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</si>
  <si>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</si>
  <si>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</si>
  <si>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</si>
  <si>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</si>
  <si>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</si>
  <si>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</si>
  <si>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</si>
  <si>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</si>
  <si>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</si>
  <si>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</si>
  <si>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</si>
  <si>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</si>
  <si>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</si>
  <si>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</si>
  <si>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</si>
  <si>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</si>
  <si>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</si>
  <si>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</si>
  <si>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</si>
  <si>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</si>
  <si>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</si>
  <si>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</si>
  <si>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</si>
  <si>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</si>
  <si>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</si>
  <si>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</si>
  <si>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</si>
  <si>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</si>
  <si>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</si>
  <si>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</si>
  <si>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</si>
  <si>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</si>
  <si>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</si>
  <si>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</si>
  <si>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</si>
  <si>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</si>
  <si>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</si>
  <si>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</si>
  <si>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</si>
  <si>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</si>
  <si>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</si>
  <si>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</si>
  <si>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</si>
  <si>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</si>
  <si>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</si>
  <si>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</si>
  <si>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</si>
  <si>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</si>
  <si>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</si>
  <si>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</si>
  <si>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</si>
  <si>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</si>
  <si>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</si>
  <si>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</si>
  <si>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</si>
  <si>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</si>
  <si>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</si>
  <si>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</si>
  <si>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</si>
  <si>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</si>
  <si>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</si>
  <si>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</si>
  <si>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</si>
  <si>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</si>
  <si>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</si>
  <si>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</si>
  <si>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</si>
  <si>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</si>
  <si>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</si>
  <si>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</si>
  <si>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</si>
  <si>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</si>
  <si>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</si>
  <si>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</si>
  <si>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</si>
  <si>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</si>
  <si>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</si>
  <si>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</si>
  <si>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</si>
  <si>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</si>
  <si>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</si>
  <si>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</si>
  <si>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</si>
  <si>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</si>
  <si>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</si>
  <si>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</si>
  <si>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</si>
  <si>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</si>
  <si>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</si>
  <si>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</si>
  <si>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</si>
  <si>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</si>
  <si>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</si>
  <si>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</si>
  <si>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</si>
  <si>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</si>
  <si>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</si>
  <si>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</si>
  <si>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</si>
  <si>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</si>
  <si>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</si>
  <si>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</si>
  <si>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</si>
  <si>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</si>
  <si>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</si>
  <si>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</si>
  <si>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</si>
  <si>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</si>
  <si>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</si>
  <si>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</si>
  <si>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</si>
  <si>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</si>
  <si>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</si>
  <si>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</si>
  <si>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</si>
  <si>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</si>
  <si>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</si>
  <si>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</si>
  <si>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</si>
  <si>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</si>
  <si>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</si>
  <si>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</si>
  <si>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</si>
  <si>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</si>
  <si>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</si>
  <si>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</si>
  <si>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</si>
  <si>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</si>
  <si>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</si>
  <si>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</si>
  <si>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</si>
  <si>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</si>
  <si>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</si>
  <si>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</si>
  <si>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</si>
  <si>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</si>
  <si>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</si>
  <si>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</si>
  <si>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</si>
  <si>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</si>
  <si>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</si>
  <si>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</si>
  <si>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</si>
  <si>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</si>
  <si>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</si>
  <si>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</si>
  <si>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</si>
  <si>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</si>
  <si>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</si>
  <si>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</si>
  <si>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</si>
  <si>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</si>
  <si>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</si>
  <si>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</si>
  <si>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</si>
  <si>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</si>
  <si>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</si>
  <si>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</si>
  <si>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</si>
  <si>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</si>
  <si>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</si>
  <si>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</si>
  <si>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</si>
  <si>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</si>
  <si>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</si>
  <si>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</si>
  <si>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</si>
  <si>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</si>
  <si>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</si>
  <si>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</si>
  <si>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</si>
  <si>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</si>
  <si>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</si>
  <si>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</si>
  <si>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</si>
  <si>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</si>
  <si>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</si>
  <si>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</si>
  <si>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</si>
  <si>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</si>
  <si>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</si>
  <si>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</si>
  <si>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</si>
  <si>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</si>
  <si>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</si>
  <si>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</si>
  <si>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</si>
  <si>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</si>
  <si>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</si>
  <si>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</si>
  <si>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</si>
  <si>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</si>
  <si>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</si>
  <si>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</si>
  <si>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</si>
  <si>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</si>
  <si>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</si>
  <si>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</si>
  <si>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</si>
  <si>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</si>
  <si>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</si>
  <si>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</si>
  <si>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</si>
  <si>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</si>
  <si>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</si>
  <si>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</si>
  <si>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</si>
  <si>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</si>
  <si>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</si>
  <si>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</si>
  <si>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</si>
  <si>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</si>
  <si>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</si>
  <si>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</si>
  <si>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</si>
  <si>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</si>
  <si>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</si>
  <si>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</si>
  <si>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</si>
  <si>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</si>
  <si>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</si>
  <si>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</si>
  <si>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</si>
  <si>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</si>
  <si>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</si>
  <si>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</si>
  <si>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</si>
  <si>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</si>
  <si>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</si>
  <si>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</si>
  <si>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</si>
  <si>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</si>
  <si>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</si>
  <si>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</si>
  <si>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</si>
  <si>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</si>
  <si>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</si>
  <si>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</si>
  <si>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</si>
  <si>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</si>
  <si>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</si>
  <si>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</si>
  <si>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</si>
  <si>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</si>
  <si>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</si>
  <si>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</si>
  <si>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</si>
  <si>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</si>
  <si>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</si>
  <si>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</si>
  <si>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</si>
  <si>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</si>
  <si>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</si>
  <si>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</si>
  <si>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</si>
  <si>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</si>
  <si>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</si>
  <si>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</si>
  <si>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</si>
  <si>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</si>
  <si>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</si>
  <si>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</si>
  <si>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</si>
  <si>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</si>
  <si>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</si>
  <si>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</si>
  <si>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</si>
  <si>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</si>
  <si>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</si>
  <si>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</si>
  <si>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</si>
  <si>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</si>
  <si>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</si>
  <si>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</si>
  <si>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</si>
  <si>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</si>
  <si>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</si>
  <si>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</si>
  <si>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</si>
  <si>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</si>
  <si>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</si>
  <si>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</si>
  <si>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</si>
  <si>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</si>
  <si>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</si>
  <si>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</si>
  <si>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</si>
  <si>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</si>
  <si>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</si>
  <si>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</si>
  <si>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</si>
  <si>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</si>
  <si>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</si>
  <si>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</si>
  <si>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</si>
  <si>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</si>
  <si>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</si>
  <si>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</si>
  <si>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</si>
  <si>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</si>
  <si>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</si>
  <si>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</si>
  <si>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</si>
  <si>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</si>
  <si>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</si>
  <si>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</si>
  <si>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</si>
  <si>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</si>
  <si>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</si>
  <si>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</si>
  <si>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</si>
  <si>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</si>
  <si>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</si>
  <si>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</si>
  <si>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</si>
  <si>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</si>
  <si>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</si>
  <si>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</si>
  <si>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</si>
  <si>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</si>
  <si>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</si>
  <si>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</si>
  <si>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</si>
  <si>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</si>
  <si>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</si>
  <si>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</si>
  <si>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</si>
  <si>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</si>
  <si>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</si>
  <si>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</si>
  <si>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</si>
  <si>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</si>
  <si>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</si>
  <si>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</si>
  <si>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</si>
  <si>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</si>
  <si>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</si>
  <si>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</si>
  <si>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</si>
  <si>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</si>
  <si>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</si>
  <si>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</si>
  <si>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</si>
  <si>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</si>
  <si>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</si>
  <si>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</si>
  <si>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</si>
  <si>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</si>
  <si>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</si>
  <si>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</si>
  <si>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</si>
  <si>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</si>
  <si>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</si>
  <si>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</si>
  <si>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</si>
  <si>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</si>
  <si>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</si>
  <si>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</si>
  <si>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</si>
  <si>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</si>
  <si>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</si>
  <si>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</si>
  <si>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</si>
  <si>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</si>
  <si>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</si>
  <si>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</si>
  <si>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</si>
  <si>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</si>
  <si>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</si>
  <si>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</si>
  <si>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</si>
  <si>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</si>
  <si>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</si>
  <si>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</si>
  <si>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</si>
  <si>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</si>
  <si>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</si>
  <si>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</si>
  <si>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</si>
  <si>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</si>
  <si>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</si>
  <si>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</si>
  <si>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</si>
  <si>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</si>
  <si>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</si>
  <si>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</si>
  <si>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</si>
  <si>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</si>
  <si>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</si>
  <si>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</si>
  <si>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</si>
  <si>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</si>
  <si>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</si>
  <si>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</si>
  <si>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</si>
  <si>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</si>
  <si>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</si>
  <si>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</si>
  <si>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</si>
  <si>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</si>
  <si>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</si>
  <si>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</si>
  <si>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</si>
  <si>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</si>
  <si>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</si>
  <si>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</si>
  <si>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</si>
  <si>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</si>
  <si>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</si>
  <si>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</si>
  <si>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</si>
  <si>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</si>
  <si>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</si>
  <si>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</si>
  <si>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</si>
  <si>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</si>
  <si>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</si>
  <si>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</si>
  <si>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</si>
  <si>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</si>
  <si>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</si>
  <si>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</si>
  <si>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</si>
  <si>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</si>
  <si>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</si>
  <si>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</si>
  <si>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</si>
  <si>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</si>
  <si>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</si>
  <si>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</si>
  <si>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</si>
  <si>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</si>
  <si>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</si>
  <si>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</si>
  <si>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</si>
  <si>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</si>
  <si>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</si>
  <si>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</si>
  <si>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</si>
  <si>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</si>
  <si>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</si>
  <si>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</si>
  <si>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</si>
  <si>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</si>
  <si>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</si>
  <si>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</si>
  <si>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</si>
  <si>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</si>
  <si>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</si>
  <si>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</si>
  <si>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</si>
  <si>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</si>
  <si>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</si>
  <si>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</si>
  <si>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</si>
  <si>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</si>
  <si>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</si>
  <si>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</si>
  <si>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</si>
  <si>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</si>
  <si>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</si>
  <si>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</si>
  <si>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</si>
  <si>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</si>
  <si>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</si>
  <si>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</si>
  <si>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</si>
  <si>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</si>
  <si>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</si>
  <si>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</si>
  <si>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</si>
  <si>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</si>
  <si>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</si>
  <si>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</si>
  <si>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</si>
  <si>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</si>
  <si>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</si>
  <si>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</si>
  <si>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</si>
  <si>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</si>
  <si>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</si>
  <si>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</si>
  <si>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</si>
  <si>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</si>
  <si>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</si>
  <si>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</si>
  <si>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</si>
  <si>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</si>
  <si>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</si>
  <si>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</si>
  <si>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</si>
  <si>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</si>
  <si>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</si>
  <si>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</si>
  <si>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</si>
  <si>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</si>
  <si>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</si>
  <si>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</si>
  <si>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</si>
  <si>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</si>
  <si>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</si>
  <si>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</si>
  <si>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</si>
  <si>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</si>
  <si>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</si>
  <si>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</si>
  <si>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</si>
  <si>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</si>
  <si>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</si>
  <si>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</si>
  <si>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</si>
  <si>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</si>
  <si>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</si>
  <si>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</si>
  <si>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</si>
  <si>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</si>
  <si>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</si>
  <si>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</si>
  <si>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</si>
  <si>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</si>
  <si>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</si>
  <si>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</si>
  <si>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</si>
  <si>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</si>
  <si>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</si>
  <si>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</si>
  <si>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</si>
  <si>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</si>
  <si>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</si>
  <si>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</si>
  <si>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</si>
  <si>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</si>
  <si>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</si>
  <si>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</si>
  <si>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</si>
  <si>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</si>
  <si>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</si>
  <si>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</si>
  <si>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</si>
  <si>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</si>
  <si>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</si>
  <si>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</si>
  <si>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</si>
  <si>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</si>
  <si>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</si>
  <si>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</si>
  <si>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</si>
  <si>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</si>
  <si>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</si>
  <si>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</si>
  <si>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</si>
  <si>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</si>
  <si>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</si>
  <si>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</si>
  <si>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</si>
  <si>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</si>
  <si>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</si>
  <si>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</si>
  <si>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</si>
  <si>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</si>
  <si>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</si>
  <si>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</si>
  <si>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</si>
  <si>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</si>
  <si>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</si>
  <si>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</si>
  <si>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</si>
  <si>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</si>
  <si>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</si>
  <si>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</si>
  <si>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</si>
  <si>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</si>
  <si>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</si>
  <si>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</si>
  <si>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</si>
  <si>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</si>
  <si>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</si>
  <si>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</si>
  <si>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</si>
  <si>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</si>
  <si>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</si>
  <si>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</si>
  <si>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</si>
  <si>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</si>
  <si>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</si>
  <si>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</si>
  <si>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</si>
  <si>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</si>
  <si>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</si>
  <si>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</si>
  <si>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</si>
  <si>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</si>
  <si>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</si>
  <si>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</si>
  <si>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</si>
  <si>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</si>
  <si>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</si>
  <si>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</si>
  <si>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</si>
  <si>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</si>
  <si>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</si>
  <si>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</si>
  <si>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</si>
  <si>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</si>
  <si>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</si>
  <si>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</si>
  <si>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</si>
  <si>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</si>
  <si>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</si>
  <si>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</si>
  <si>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</si>
  <si>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</si>
  <si>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</si>
  <si>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</si>
  <si>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</si>
  <si>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</si>
  <si>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</si>
  <si>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</si>
  <si>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</si>
  <si>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</si>
  <si>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</si>
  <si>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</si>
  <si>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</si>
  <si>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</si>
  <si>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</si>
  <si>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</si>
  <si>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</si>
  <si>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</si>
  <si>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</si>
  <si>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</si>
  <si>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</si>
  <si>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</si>
  <si>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</si>
  <si>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</si>
  <si>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</si>
  <si>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</si>
  <si>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</si>
  <si>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</si>
  <si>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</si>
  <si>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</si>
  <si>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</si>
  <si>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</si>
  <si>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</si>
  <si>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</si>
  <si>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</si>
  <si>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</si>
  <si>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</si>
  <si>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</si>
  <si>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</si>
  <si>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</si>
  <si>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</si>
  <si>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</si>
  <si>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</si>
  <si>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</si>
  <si>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</si>
  <si>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</si>
  <si>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</si>
  <si>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</si>
  <si>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</si>
  <si>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</si>
  <si>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</si>
  <si>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</si>
  <si>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</si>
  <si>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</si>
  <si>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</si>
  <si>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</si>
  <si>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</si>
  <si>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</si>
  <si>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</si>
  <si>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</si>
  <si>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</si>
  <si>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</si>
  <si>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</si>
  <si>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</si>
  <si>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</si>
  <si>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</si>
  <si>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</si>
  <si>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</si>
  <si>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</si>
  <si>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</si>
  <si>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</si>
  <si>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</si>
  <si>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</si>
  <si>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</si>
  <si>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</si>
  <si>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</si>
  <si>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</si>
  <si>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</si>
  <si>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</si>
  <si>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</si>
  <si>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</si>
  <si>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</si>
  <si>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</si>
  <si>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</si>
  <si>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</si>
  <si>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</si>
  <si>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</si>
  <si>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</si>
  <si>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</si>
  <si>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</si>
  <si>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</si>
  <si>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</si>
  <si>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</si>
  <si>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</si>
  <si>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</si>
  <si>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</si>
  <si>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</si>
  <si>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</si>
  <si>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</si>
  <si>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</si>
  <si>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</si>
  <si>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</si>
  <si>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</si>
  <si>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</si>
  <si>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</si>
  <si>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</si>
  <si>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</si>
  <si>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</si>
  <si>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</si>
  <si>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</si>
  <si>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</si>
  <si>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</si>
  <si>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</si>
  <si>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</si>
  <si>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</si>
  <si>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</si>
  <si>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</si>
  <si>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</si>
  <si>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</si>
  <si>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</si>
  <si>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</si>
  <si>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</si>
  <si>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</si>
  <si>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</si>
  <si>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</si>
  <si>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</si>
  <si>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</si>
  <si>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</si>
  <si>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</si>
  <si>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</si>
  <si>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</si>
  <si>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</si>
  <si>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</si>
  <si>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</si>
  <si>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</si>
  <si>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</si>
  <si>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</si>
  <si>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</si>
  <si>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</si>
  <si>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</si>
  <si>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</si>
  <si>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</si>
  <si>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</si>
  <si>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</si>
  <si>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</si>
  <si>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</si>
  <si>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</si>
  <si>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</si>
  <si>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</si>
  <si>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</si>
  <si>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</si>
  <si>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</si>
  <si>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</si>
  <si>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</si>
  <si>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</si>
  <si>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</si>
  <si>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</si>
  <si>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</si>
  <si>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</si>
  <si>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</si>
  <si>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</si>
  <si>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</si>
  <si>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</si>
  <si>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</si>
  <si>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</si>
  <si>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</si>
  <si>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</si>
  <si>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</si>
  <si>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</si>
  <si>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</si>
  <si>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</si>
  <si>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</si>
  <si>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</si>
  <si>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</si>
  <si>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</si>
  <si>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</si>
  <si>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</si>
  <si>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</si>
  <si>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</si>
  <si>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</si>
  <si>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</si>
  <si>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</si>
  <si>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</si>
  <si>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</si>
  <si>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</si>
  <si>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</si>
  <si>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</si>
  <si>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</si>
  <si>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</si>
  <si>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</si>
  <si>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</si>
  <si>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</si>
  <si>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</si>
  <si>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</si>
  <si>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</si>
  <si>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</si>
  <si>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</si>
  <si>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</si>
  <si>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</si>
  <si>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</si>
  <si>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</si>
  <si>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</si>
  <si>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</si>
  <si>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</si>
  <si>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</si>
  <si>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</si>
  <si>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</si>
  <si>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</si>
  <si>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</si>
  <si>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</si>
  <si>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</si>
  <si>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</si>
  <si>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</si>
  <si>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</si>
  <si>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</si>
  <si>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</si>
  <si>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</si>
  <si>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</si>
  <si>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</si>
  <si>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</si>
  <si>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</si>
  <si>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</si>
  <si>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</si>
  <si>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</si>
  <si>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</si>
  <si>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</si>
  <si>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</si>
  <si>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</si>
  <si>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</si>
  <si>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</si>
  <si>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</si>
  <si>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</si>
  <si>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</si>
  <si>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</si>
  <si>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</si>
  <si>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</si>
  <si>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</si>
  <si>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</si>
  <si>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</si>
  <si>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</si>
  <si>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</si>
  <si>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</si>
  <si>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</si>
  <si>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</si>
  <si>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</si>
  <si>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</si>
  <si>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</si>
  <si>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</si>
  <si>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</si>
  <si>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</si>
  <si>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</si>
  <si>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</si>
  <si>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</si>
  <si>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</si>
  <si>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</si>
  <si>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</si>
  <si>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</si>
  <si>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</si>
  <si>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</si>
  <si>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</si>
  <si>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</si>
  <si>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</si>
  <si>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</si>
  <si>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</si>
  <si>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</si>
  <si>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</si>
  <si>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</si>
  <si>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</si>
  <si>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</si>
  <si>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</si>
  <si>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</si>
  <si>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</si>
  <si>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</si>
  <si>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</si>
  <si>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</si>
  <si>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</si>
  <si>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</si>
  <si>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</si>
  <si>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</si>
  <si>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</si>
  <si>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</si>
  <si>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</si>
  <si>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</si>
  <si>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</si>
  <si>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</si>
  <si>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</si>
  <si>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</si>
  <si>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</si>
  <si>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</si>
  <si>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</si>
  <si>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</si>
  <si>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</si>
  <si>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</si>
  <si>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</si>
  <si>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</si>
  <si>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</si>
  <si>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</si>
  <si>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</si>
  <si>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</si>
  <si>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</si>
  <si>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</si>
  <si>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</si>
  <si>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</si>
  <si>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</si>
  <si>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</si>
  <si>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</si>
  <si>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</si>
  <si>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</si>
  <si>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</si>
  <si>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</si>
  <si>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</si>
  <si>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</si>
  <si>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</si>
  <si>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</si>
  <si>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</si>
  <si>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</si>
  <si>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</si>
  <si>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</si>
  <si>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</si>
  <si>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</si>
  <si>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</si>
  <si>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</si>
  <si>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</si>
  <si>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</si>
  <si>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</si>
  <si>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</si>
  <si>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</si>
  <si>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</si>
  <si>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</si>
  <si>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</si>
  <si>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</si>
  <si>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</si>
  <si>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</si>
  <si>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</si>
  <si>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</si>
  <si>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</si>
  <si>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</si>
  <si>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</si>
  <si>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</si>
  <si>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</si>
  <si>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</si>
  <si>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</si>
  <si>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</si>
  <si>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</si>
  <si>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</si>
  <si>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</si>
  <si>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</si>
  <si>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</si>
  <si>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</si>
  <si>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</si>
  <si>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</si>
  <si>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</si>
  <si>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</si>
  <si>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</si>
  <si>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</si>
  <si>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</si>
  <si>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</si>
  <si>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</si>
  <si>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</si>
  <si>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</si>
  <si>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</si>
  <si>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</si>
  <si>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</si>
  <si>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</si>
  <si>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</si>
  <si>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</si>
  <si>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</si>
  <si>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</si>
  <si>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</si>
  <si>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</si>
  <si>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</si>
  <si>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</si>
  <si>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</si>
  <si>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</si>
  <si>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</si>
  <si>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</si>
  <si>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</si>
  <si>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</si>
  <si>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</si>
  <si>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</si>
  <si>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</si>
  <si>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</si>
  <si>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</si>
  <si>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</si>
  <si>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</si>
  <si>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</si>
  <si>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</si>
  <si>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</si>
  <si>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</si>
  <si>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</si>
  <si>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</si>
  <si>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</si>
  <si>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</si>
  <si>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</si>
  <si>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</si>
  <si>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</si>
  <si>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</si>
  <si>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</si>
  <si>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</si>
  <si>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</si>
  <si>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</si>
  <si>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</si>
  <si>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</si>
  <si>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</si>
  <si>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</si>
  <si>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</si>
  <si>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</si>
  <si>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</si>
  <si>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</si>
  <si>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</si>
  <si>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</si>
  <si>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</si>
  <si>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</si>
  <si>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</si>
  <si>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</si>
  <si>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</si>
  <si>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</si>
  <si>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</si>
  <si>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</si>
  <si>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</si>
  <si>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</si>
  <si>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</si>
  <si>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</si>
  <si>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</si>
  <si>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</si>
  <si>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</si>
  <si>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</si>
  <si>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</si>
  <si>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</si>
  <si>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</si>
  <si>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</si>
  <si>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</si>
  <si>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</si>
  <si>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</si>
  <si>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</si>
  <si>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</si>
  <si>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</si>
  <si>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</si>
  <si>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</si>
  <si>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</si>
  <si>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</si>
  <si>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</si>
  <si>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</si>
  <si>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</si>
  <si>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</si>
  <si>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</si>
  <si>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</si>
  <si>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</si>
  <si>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</si>
  <si>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</si>
  <si>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</si>
  <si>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</si>
  <si>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</si>
  <si>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</si>
  <si>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</si>
  <si>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</si>
  <si>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</si>
  <si>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</si>
  <si>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</si>
  <si>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</si>
  <si>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</si>
  <si>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</si>
  <si>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</si>
  <si>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</si>
  <si>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</si>
  <si>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</si>
  <si>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</si>
  <si>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</si>
  <si>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</si>
  <si>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</si>
  <si>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</si>
  <si>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</si>
  <si>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</si>
  <si>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</si>
  <si>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</si>
  <si>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</si>
  <si>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</si>
  <si>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</si>
  <si>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</si>
  <si>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</si>
  <si>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</si>
  <si>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</si>
  <si>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</si>
  <si>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</si>
  <si>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</si>
  <si>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</si>
  <si>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</si>
  <si>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</si>
  <si>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</si>
  <si>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</si>
  <si>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</si>
  <si>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</si>
  <si>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</si>
  <si>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</si>
  <si>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</si>
  <si>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</si>
  <si>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</si>
  <si>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</si>
  <si>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</si>
  <si>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</si>
  <si>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</si>
  <si>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</si>
  <si>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</si>
  <si>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</si>
  <si>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</si>
  <si>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</si>
  <si>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</si>
  <si>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</si>
  <si>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</si>
  <si>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</si>
  <si>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</si>
  <si>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</si>
  <si>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</si>
  <si>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</si>
  <si>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</si>
  <si>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</si>
  <si>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</si>
  <si>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</si>
  <si>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</si>
  <si>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</si>
  <si>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</si>
  <si>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</si>
  <si>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</si>
  <si>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</si>
  <si>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</si>
  <si>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</si>
  <si>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</si>
  <si>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</si>
  <si>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</si>
  <si>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</si>
  <si>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</si>
  <si>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</si>
  <si>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</si>
  <si>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</si>
  <si>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</si>
  <si>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</si>
  <si>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</si>
  <si>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</si>
  <si>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</si>
  <si>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</si>
  <si>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</si>
  <si>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</si>
  <si>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</si>
  <si>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</si>
  <si>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</si>
  <si>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</si>
  <si>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</si>
  <si>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</si>
  <si>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</si>
  <si>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</si>
  <si>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</si>
  <si>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</si>
  <si>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</si>
  <si>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</si>
  <si>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</si>
  <si>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</si>
  <si>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</si>
  <si>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</si>
  <si>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</si>
  <si>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</si>
  <si>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</si>
  <si>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</si>
  <si>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</si>
  <si>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</si>
  <si>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</si>
  <si>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</si>
  <si>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</si>
  <si>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</si>
  <si>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</si>
  <si>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</si>
  <si>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</si>
  <si>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</si>
  <si>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</si>
  <si>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</si>
  <si>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</si>
  <si>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</si>
  <si>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</si>
  <si>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</si>
  <si>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</si>
  <si>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</si>
  <si>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</si>
  <si>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</si>
  <si>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</si>
  <si>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</si>
  <si>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</si>
  <si>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</si>
  <si>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</si>
  <si>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</si>
  <si>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</si>
  <si>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</si>
  <si>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</si>
  <si>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</si>
  <si>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</si>
  <si>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</si>
  <si>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</si>
  <si>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</si>
  <si>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</si>
  <si>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</si>
  <si>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</si>
  <si>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</si>
  <si>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</si>
  <si>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</si>
  <si>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</si>
  <si>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</si>
  <si>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</si>
  <si>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</si>
  <si>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</si>
  <si>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</si>
  <si>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</si>
  <si>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</si>
  <si>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</si>
  <si>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</si>
  <si>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</si>
  <si>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</si>
  <si>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</si>
  <si>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</si>
  <si>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</si>
  <si>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</si>
  <si>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</si>
  <si>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</si>
  <si>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</si>
  <si>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</si>
  <si>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</si>
  <si>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</si>
  <si>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</si>
  <si>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</si>
  <si>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</si>
  <si>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</si>
  <si>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</si>
  <si>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</si>
  <si>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</si>
  <si>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</si>
  <si>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</si>
  <si>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</si>
  <si>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</si>
  <si>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</si>
  <si>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</si>
  <si>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</si>
  <si>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</si>
  <si>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</si>
  <si>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</si>
  <si>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</si>
  <si>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</si>
  <si>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</si>
  <si>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</si>
  <si>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</si>
  <si>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</si>
  <si>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</si>
  <si>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</si>
  <si>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</si>
  <si>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</si>
  <si>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</si>
  <si>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</si>
  <si>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</si>
  <si>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</si>
  <si>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</si>
  <si>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</si>
  <si>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</si>
  <si>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</si>
  <si>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</si>
  <si>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</si>
  <si>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</si>
  <si>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</si>
  <si>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</si>
  <si>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</si>
  <si>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</si>
  <si>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</si>
  <si>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</si>
  <si>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</si>
  <si>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</si>
  <si>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</si>
  <si>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</si>
  <si>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</si>
  <si>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</si>
  <si>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</si>
  <si>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</si>
  <si>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</si>
  <si>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</si>
  <si>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</si>
  <si>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</si>
  <si>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</si>
  <si>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</si>
  <si>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</si>
  <si>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</si>
  <si>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</si>
  <si>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</si>
  <si>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</si>
  <si>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</si>
  <si>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</si>
  <si>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</si>
  <si>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</si>
  <si>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</si>
  <si>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</si>
  <si>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</si>
  <si>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</si>
  <si>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</si>
  <si>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</si>
  <si>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</si>
  <si>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</si>
  <si>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</si>
  <si>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</si>
  <si>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</si>
  <si>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</si>
  <si>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</si>
  <si>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</si>
  <si>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</si>
  <si>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</si>
  <si>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</si>
  <si>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</si>
  <si>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</si>
  <si>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</si>
  <si>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</si>
  <si>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</si>
  <si>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</si>
  <si>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</si>
  <si>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</si>
  <si>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</si>
  <si>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</si>
  <si>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</si>
  <si>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</si>
  <si>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</si>
  <si>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</si>
  <si>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</si>
  <si>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</si>
  <si>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</si>
  <si>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</si>
  <si>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</si>
  <si>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</si>
  <si>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</si>
  <si>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</si>
  <si>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</si>
  <si>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</si>
  <si>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</si>
  <si>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</si>
  <si>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</si>
  <si>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</si>
  <si>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</si>
  <si>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</si>
  <si>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</si>
  <si>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</si>
  <si>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</si>
  <si>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</si>
  <si>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</si>
  <si>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</si>
  <si>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</si>
  <si>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</si>
  <si>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</si>
  <si>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</si>
  <si>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</si>
  <si>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</si>
  <si>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</si>
  <si>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</si>
  <si>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</si>
  <si>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</si>
  <si>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</si>
  <si>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</si>
  <si>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</si>
  <si>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</si>
  <si>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</si>
  <si>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</si>
  <si>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</si>
  <si>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</si>
  <si>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</si>
  <si>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</si>
  <si>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</si>
  <si>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</si>
  <si>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</si>
  <si>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</si>
  <si>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</si>
  <si>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</si>
  <si>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</si>
  <si>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</si>
  <si>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</si>
  <si>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</si>
  <si>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</si>
  <si>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</si>
  <si>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</si>
  <si>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</si>
  <si>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</si>
  <si>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</si>
  <si>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</si>
  <si>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</si>
  <si>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</si>
  <si>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</si>
  <si>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</si>
  <si>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</si>
  <si>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</si>
  <si>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</si>
  <si>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</si>
  <si>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</si>
  <si>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</si>
  <si>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</si>
  <si>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</si>
  <si>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</si>
  <si>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</si>
  <si>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</si>
  <si>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</si>
  <si>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</si>
  <si>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</si>
  <si>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</si>
  <si>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</si>
  <si>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</si>
  <si>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</si>
  <si>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</si>
  <si>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</si>
  <si>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</si>
  <si>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</si>
  <si>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</si>
  <si>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</si>
  <si>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</si>
  <si>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</si>
  <si>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</si>
  <si>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</si>
  <si>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</si>
  <si>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</si>
  <si>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</si>
  <si>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</si>
  <si>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</si>
  <si>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</si>
  <si>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</si>
  <si>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</si>
  <si>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</si>
  <si>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</si>
  <si>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</si>
  <si>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</si>
  <si>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</si>
  <si>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</si>
  <si>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</si>
  <si>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</si>
  <si>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</si>
  <si>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</si>
  <si>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</si>
  <si>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</si>
  <si>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</si>
  <si>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</si>
  <si>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</si>
  <si>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</si>
  <si>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</si>
  <si>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</si>
  <si>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</si>
  <si>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</si>
  <si>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</si>
  <si>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</si>
  <si>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</si>
  <si>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</si>
  <si>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</si>
  <si>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</si>
  <si>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</si>
  <si>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</si>
  <si>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</si>
  <si>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</si>
  <si>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</si>
  <si>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</si>
  <si>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</si>
  <si>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</si>
  <si>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</si>
  <si>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</si>
  <si>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</si>
  <si>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</si>
  <si>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</si>
  <si>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</si>
  <si>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</si>
  <si>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</si>
  <si>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</si>
  <si>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</si>
  <si>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</si>
  <si>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</si>
  <si>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</si>
  <si>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</si>
  <si>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</si>
  <si>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</si>
  <si>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</si>
  <si>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</si>
  <si>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</si>
  <si>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</si>
  <si>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</si>
  <si>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</si>
  <si>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</si>
  <si>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</si>
  <si>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</si>
  <si>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</si>
  <si>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</si>
  <si>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</si>
  <si>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</si>
  <si>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</si>
  <si>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</si>
  <si>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</si>
  <si>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</si>
  <si>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</si>
  <si>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</si>
  <si>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</si>
  <si>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</si>
  <si>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</si>
  <si>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</si>
  <si>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</si>
  <si>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</si>
  <si>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</si>
  <si>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</si>
  <si>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</si>
  <si>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</si>
  <si>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</si>
  <si>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</si>
  <si>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</si>
  <si>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</si>
  <si>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</si>
  <si>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</si>
  <si>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</si>
  <si>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</si>
  <si>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</si>
  <si>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</si>
  <si>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</si>
  <si>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</si>
  <si>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</si>
  <si>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</si>
  <si>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</si>
  <si>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</si>
  <si>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</si>
  <si>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</si>
  <si>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</si>
  <si>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</si>
  <si>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</si>
  <si>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</si>
  <si>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</si>
  <si>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</si>
  <si>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</si>
  <si>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</si>
  <si>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</si>
  <si>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</si>
  <si>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</si>
  <si>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</si>
  <si>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</si>
  <si>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</si>
  <si>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</si>
  <si>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</si>
  <si>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</si>
  <si>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</si>
  <si>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</si>
  <si>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</si>
  <si>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</si>
  <si>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</si>
  <si>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</si>
  <si>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</si>
  <si>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</si>
  <si>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</si>
  <si>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</si>
  <si>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</si>
  <si>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</si>
  <si>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</si>
  <si>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</si>
  <si>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</si>
  <si>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</si>
  <si>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</si>
  <si>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</si>
  <si>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</si>
  <si>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</si>
  <si>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</si>
  <si>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</si>
  <si>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</si>
  <si>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</si>
  <si>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</si>
  <si>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</si>
  <si>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</si>
  <si>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</si>
  <si>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</si>
  <si>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</si>
  <si>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</si>
  <si>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</si>
  <si>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</si>
  <si>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</si>
  <si>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</si>
  <si>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</si>
  <si>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</si>
  <si>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</si>
  <si>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</si>
  <si>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</si>
  <si>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</si>
  <si>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</si>
  <si>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</si>
  <si>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</si>
  <si>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</si>
  <si>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</si>
  <si>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</si>
  <si>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</si>
  <si>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</si>
  <si>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</si>
  <si>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</si>
  <si>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</si>
  <si>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</si>
  <si>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</si>
  <si>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</si>
  <si>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</si>
  <si>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</si>
  <si>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</si>
  <si>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</si>
  <si>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</si>
  <si>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</si>
  <si>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</si>
  <si>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</si>
  <si>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</si>
  <si>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</si>
  <si>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</si>
  <si>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</si>
  <si>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</si>
  <si>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</si>
  <si>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</si>
  <si>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</si>
  <si>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</si>
  <si>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</si>
  <si>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</si>
  <si>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</si>
  <si>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</si>
  <si>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</si>
  <si>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</si>
  <si>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</si>
  <si>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</si>
  <si>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</si>
  <si>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</si>
  <si>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</si>
  <si>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</si>
  <si>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</si>
  <si>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</si>
  <si>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</si>
  <si>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</si>
  <si>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</si>
  <si>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</si>
  <si>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</si>
  <si>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</si>
  <si>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</si>
  <si>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</si>
  <si>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</si>
  <si>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</si>
  <si>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</si>
  <si>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</si>
  <si>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</si>
  <si>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</si>
  <si>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</si>
  <si>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</si>
  <si>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</si>
  <si>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</si>
  <si>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</si>
  <si>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</si>
  <si>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</si>
  <si>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</si>
  <si>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</si>
  <si>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</si>
  <si>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</si>
  <si>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</si>
  <si>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</si>
  <si>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</si>
  <si>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</si>
  <si>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</si>
  <si>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</si>
  <si>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</si>
  <si>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</si>
  <si>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</si>
  <si>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</si>
  <si>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</si>
  <si>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</si>
  <si>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</si>
  <si>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</si>
  <si>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</si>
  <si>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</si>
  <si>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</si>
  <si>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</si>
  <si>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</si>
  <si>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</si>
  <si>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</si>
  <si>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</si>
  <si>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</si>
  <si>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</si>
  <si>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</si>
  <si>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</si>
  <si>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</si>
  <si>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</si>
  <si>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</si>
  <si>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</si>
  <si>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</si>
  <si>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</si>
  <si>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</si>
  <si>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</si>
  <si>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</si>
  <si>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</si>
  <si>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</si>
  <si>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</si>
  <si>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</si>
  <si>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</si>
  <si>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</si>
  <si>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</si>
  <si>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</si>
  <si>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</si>
  <si>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</si>
  <si>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</si>
  <si>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</si>
  <si>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</si>
  <si>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</si>
  <si>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</si>
  <si>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</si>
  <si>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</si>
  <si>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</si>
  <si>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</si>
  <si>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</si>
  <si>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</si>
  <si>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</si>
  <si>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</si>
  <si>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</si>
  <si>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</si>
  <si>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</si>
  <si>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</si>
  <si>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</si>
  <si>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</si>
  <si>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</si>
  <si>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</si>
  <si>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</si>
  <si>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</si>
  <si>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</si>
  <si>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</si>
  <si>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</si>
  <si>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</si>
  <si>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</si>
  <si>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</si>
  <si>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</si>
  <si>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</si>
  <si>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</si>
  <si>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</si>
  <si>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</si>
  <si>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</si>
  <si>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</si>
  <si>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</si>
  <si>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</si>
  <si>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</si>
  <si>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</si>
  <si>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</si>
  <si>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</si>
  <si>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</si>
  <si>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</si>
  <si>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</si>
  <si>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</si>
  <si>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</si>
  <si>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</si>
  <si>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</si>
  <si>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</si>
  <si>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</si>
  <si>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</si>
  <si>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</si>
  <si>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</si>
  <si>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</si>
  <si>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</si>
  <si>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</si>
  <si>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</si>
  <si>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</si>
  <si>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</si>
  <si>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</si>
  <si>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</si>
  <si>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</si>
  <si>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</si>
  <si>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</si>
  <si>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</si>
  <si>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</si>
  <si>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</si>
  <si>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</si>
  <si>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</si>
  <si>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</si>
  <si>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</si>
  <si>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</si>
  <si>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</si>
  <si>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</si>
  <si>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</si>
  <si>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</si>
  <si>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</si>
  <si>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</si>
  <si>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</si>
  <si>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</si>
  <si>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</si>
  <si>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</si>
  <si>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</si>
  <si>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</si>
  <si>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</si>
  <si>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</si>
  <si>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</si>
  <si>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</si>
  <si>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</si>
  <si>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</si>
  <si>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</si>
  <si>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</si>
  <si>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</si>
  <si>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</si>
  <si>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</si>
  <si>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</si>
  <si>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</si>
  <si>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</si>
  <si>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</si>
  <si>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</si>
  <si>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</si>
  <si>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</si>
  <si>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</si>
  <si>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</si>
  <si>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</si>
  <si>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</si>
  <si>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</si>
  <si>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</si>
  <si>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</si>
  <si>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</si>
  <si>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</si>
  <si>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</si>
  <si>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</si>
  <si>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</si>
  <si>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</si>
  <si>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</si>
  <si>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</si>
  <si>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</si>
  <si>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</si>
  <si>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</si>
  <si>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</si>
  <si>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</si>
  <si>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</si>
  <si>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</si>
  <si>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</si>
  <si>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</si>
  <si>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</si>
  <si>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</si>
  <si>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</si>
  <si>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</si>
  <si>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</si>
  <si>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</si>
  <si>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</si>
  <si>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</si>
  <si>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</si>
  <si>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</si>
  <si>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</si>
  <si>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</si>
  <si>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</si>
  <si>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</si>
  <si>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</si>
  <si>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</si>
  <si>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</si>
  <si>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</si>
  <si>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</si>
  <si>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</si>
  <si>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</si>
  <si>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</si>
  <si>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</si>
  <si>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</si>
  <si>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</si>
  <si>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</si>
  <si>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</si>
  <si>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</si>
  <si>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</si>
  <si>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</si>
  <si>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</si>
  <si>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</si>
  <si>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</si>
  <si>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</si>
  <si>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</si>
  <si>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</si>
  <si>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</si>
  <si>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</si>
  <si>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</si>
  <si>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</si>
  <si>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</si>
  <si>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</si>
  <si>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</si>
  <si>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</si>
  <si>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</si>
  <si>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</si>
  <si>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</si>
  <si>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</si>
  <si>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</si>
  <si>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</si>
  <si>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</si>
  <si>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</si>
  <si>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</si>
  <si>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</si>
  <si>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</si>
  <si>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</si>
  <si>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</si>
  <si>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</si>
  <si>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</si>
  <si>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</si>
  <si>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</si>
  <si>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</si>
  <si>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</si>
  <si>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</si>
  <si>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</si>
  <si>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</si>
  <si>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</si>
  <si>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</si>
  <si>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</si>
  <si>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</si>
  <si>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</si>
  <si>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</si>
  <si>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</si>
  <si>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</si>
  <si>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</si>
  <si>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</si>
  <si>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</si>
  <si>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</si>
  <si>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</si>
  <si>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</si>
  <si>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</si>
  <si>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</si>
  <si>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</si>
  <si>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</si>
  <si>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</si>
  <si>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</si>
  <si>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</si>
  <si>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</si>
  <si>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</si>
  <si>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</si>
  <si>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</si>
  <si>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</si>
  <si>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</si>
  <si>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</si>
  <si>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</si>
  <si>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</si>
  <si>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</si>
  <si>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</si>
  <si>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</si>
  <si>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</si>
  <si>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</si>
  <si>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</si>
  <si>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</si>
  <si>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</si>
  <si>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</si>
  <si>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</si>
  <si>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</si>
  <si>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</si>
  <si>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</si>
  <si>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</si>
  <si>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</si>
  <si>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</si>
  <si>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</si>
  <si>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</si>
  <si>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</si>
  <si>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</si>
  <si>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</si>
  <si>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</si>
  <si>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</si>
  <si>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</si>
  <si>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</si>
  <si>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</si>
  <si>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</si>
  <si>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</si>
  <si>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</si>
  <si>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</si>
  <si>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</si>
  <si>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</si>
  <si>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</si>
  <si>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</si>
  <si>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</si>
  <si>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</si>
  <si>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</si>
  <si>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</si>
  <si>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</si>
  <si>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</si>
  <si>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</si>
  <si>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</si>
  <si>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</si>
  <si>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</si>
  <si>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</si>
  <si>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</si>
  <si>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</si>
  <si>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</si>
  <si>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</si>
  <si>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</si>
  <si>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</si>
  <si>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</si>
  <si>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</si>
  <si>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</si>
  <si>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</si>
  <si>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</si>
  <si>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</si>
  <si>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</si>
  <si>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</si>
  <si>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</si>
  <si>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</si>
  <si>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</si>
  <si>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</si>
  <si>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</si>
  <si>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</si>
  <si>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</si>
  <si>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</si>
  <si>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</si>
  <si>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</si>
  <si>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</si>
  <si>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</si>
  <si>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</si>
  <si>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</si>
  <si>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</si>
  <si>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</si>
  <si>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</si>
  <si>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</si>
  <si>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</si>
  <si>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</si>
  <si>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</si>
  <si>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</si>
  <si>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</si>
  <si>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</si>
  <si>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</si>
  <si>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</si>
  <si>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</si>
  <si>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</si>
  <si>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</si>
  <si>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</si>
  <si>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</si>
  <si>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</si>
  <si>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</si>
  <si>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</si>
  <si>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</si>
  <si>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</si>
  <si>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</si>
  <si>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</si>
  <si>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</si>
  <si>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</si>
  <si>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</si>
  <si>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</si>
  <si>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</si>
  <si>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</si>
  <si>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</si>
  <si>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</si>
  <si>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</si>
  <si>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</si>
  <si>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</si>
  <si>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</si>
  <si>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</si>
  <si>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</si>
  <si>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</si>
  <si>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</si>
  <si>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</si>
  <si>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</si>
  <si>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</si>
  <si>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</si>
  <si>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</si>
  <si>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</si>
  <si>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</si>
  <si>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</si>
  <si>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</si>
  <si>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</si>
  <si>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</si>
  <si>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</si>
  <si>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</si>
  <si>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</si>
  <si>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</si>
  <si>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</si>
  <si>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</si>
  <si>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</si>
  <si>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</si>
  <si>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</si>
  <si>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</si>
  <si>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</si>
  <si>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</si>
  <si>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</si>
  <si>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</si>
  <si>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</si>
  <si>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</si>
  <si>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</si>
  <si>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</si>
  <si>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</si>
  <si>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</si>
  <si>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</si>
  <si>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</si>
  <si>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</si>
  <si>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</si>
  <si>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</si>
  <si>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</si>
  <si>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</si>
  <si>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</si>
  <si>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</si>
  <si>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</si>
  <si>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</si>
  <si>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</si>
  <si>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</si>
  <si>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</si>
  <si>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</si>
  <si>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</si>
  <si>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</si>
  <si>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</si>
  <si>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</si>
  <si>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</si>
  <si>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</si>
  <si>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</si>
  <si>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</si>
  <si>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</si>
  <si>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</si>
  <si>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</si>
  <si>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</si>
  <si>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</si>
  <si>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</si>
  <si>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</si>
  <si>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</si>
  <si>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</si>
  <si>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</si>
  <si>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</si>
  <si>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</si>
  <si>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</si>
  <si>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</si>
  <si>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</si>
  <si>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</si>
  <si>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</si>
  <si>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</si>
  <si>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</si>
  <si>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</si>
  <si>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</si>
  <si>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</si>
  <si>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</si>
  <si>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</si>
  <si>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</si>
  <si>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</si>
  <si>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</si>
  <si>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</si>
  <si>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</si>
  <si>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</si>
  <si>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</si>
  <si>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</si>
  <si>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</si>
  <si>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</si>
  <si>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</si>
  <si>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</si>
  <si>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</si>
  <si>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</si>
  <si>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</si>
  <si>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</si>
  <si>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</si>
  <si>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</si>
  <si>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</si>
  <si>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</si>
  <si>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</si>
  <si>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</si>
  <si>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</si>
  <si>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</si>
  <si>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</si>
  <si>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</si>
  <si>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</si>
  <si>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</si>
  <si>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</si>
  <si>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</si>
  <si>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</si>
  <si>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</si>
  <si>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</si>
  <si>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</si>
  <si>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</si>
  <si>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</si>
  <si>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</si>
  <si>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</si>
  <si>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</si>
  <si>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</si>
  <si>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</si>
  <si>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</si>
  <si>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</si>
  <si>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</si>
  <si>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</si>
  <si>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</si>
  <si>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</si>
  <si>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</si>
  <si>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</si>
  <si>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</si>
  <si>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</si>
  <si>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</si>
  <si>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</si>
  <si>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</si>
  <si>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</si>
  <si>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</si>
  <si>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</si>
  <si>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</si>
  <si>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</si>
  <si>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</si>
  <si>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</si>
  <si>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</si>
  <si>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</si>
  <si>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</si>
  <si>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</si>
  <si>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</si>
  <si>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</si>
  <si>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</si>
  <si>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</si>
  <si>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</si>
  <si>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</si>
  <si>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</si>
  <si>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</si>
  <si>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</si>
  <si>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</si>
  <si>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</si>
  <si>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</si>
  <si>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</si>
  <si>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</si>
  <si>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</si>
  <si>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</si>
  <si>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</si>
  <si>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</si>
  <si>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</si>
  <si>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</si>
  <si>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</si>
  <si>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</si>
  <si>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</si>
  <si>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</si>
  <si>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</si>
  <si>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</si>
  <si>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</si>
  <si>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</si>
  <si>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</si>
  <si>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</si>
  <si>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</si>
  <si>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</si>
  <si>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</si>
  <si>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</si>
  <si>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</si>
  <si>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</si>
  <si>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</si>
  <si>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</si>
  <si>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</si>
  <si>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</si>
  <si>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</si>
  <si>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</si>
  <si>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</si>
  <si>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</si>
  <si>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</si>
  <si>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</si>
  <si>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</si>
  <si>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</si>
  <si>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</si>
  <si>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</si>
  <si>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</si>
  <si>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</si>
  <si>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</si>
  <si>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</si>
  <si>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</si>
  <si>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</si>
  <si>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</si>
  <si>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</si>
  <si>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</si>
  <si>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</si>
  <si>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</si>
  <si>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</si>
  <si>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</si>
  <si>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</si>
  <si>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</si>
  <si>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</si>
  <si>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</si>
  <si>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</si>
  <si>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</si>
  <si>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</si>
  <si>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</si>
  <si>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</si>
  <si>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</si>
  <si>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</si>
  <si>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</si>
  <si>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</si>
  <si>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</si>
  <si>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</si>
  <si>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</si>
  <si>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</si>
  <si>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</si>
  <si>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</si>
  <si>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</si>
  <si>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</si>
  <si>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</si>
  <si>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</si>
  <si>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</si>
  <si>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</si>
  <si>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</si>
  <si>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</si>
  <si>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</si>
  <si>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</si>
  <si>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</si>
  <si>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</si>
  <si>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</si>
  <si>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</si>
  <si>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</si>
  <si>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</si>
  <si>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</si>
  <si>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</si>
  <si>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</si>
  <si>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</si>
  <si>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</si>
  <si>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</si>
  <si>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</si>
  <si>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</si>
  <si>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</si>
  <si>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</si>
  <si>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</si>
  <si>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</si>
  <si>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</si>
  <si>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</si>
  <si>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</si>
  <si>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</si>
  <si>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</si>
  <si>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</si>
  <si>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</si>
  <si>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</si>
  <si>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</si>
  <si>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</si>
  <si>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</si>
  <si>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</si>
  <si>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</si>
  <si>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</si>
  <si>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</si>
  <si>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</si>
  <si>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</si>
  <si>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</si>
  <si>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</si>
  <si>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</si>
  <si>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</si>
  <si>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</si>
  <si>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</si>
  <si>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</si>
  <si>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</si>
  <si>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</si>
  <si>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</si>
  <si>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</si>
  <si>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</si>
  <si>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</si>
  <si>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</si>
  <si>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</si>
  <si>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</si>
  <si>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</si>
  <si>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</si>
  <si>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</si>
  <si>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</si>
  <si>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</si>
  <si>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</si>
  <si>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</si>
  <si>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</si>
  <si>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</si>
  <si>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</si>
  <si>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</si>
  <si>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</si>
  <si>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</si>
  <si>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</si>
  <si>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</si>
  <si>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</si>
  <si>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</si>
  <si>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</si>
  <si>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</si>
  <si>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</si>
  <si>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</si>
  <si>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</si>
  <si>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</si>
  <si>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</si>
  <si>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</si>
  <si>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</si>
  <si>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</si>
  <si>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</si>
  <si>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</si>
  <si>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</si>
  <si>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</si>
  <si>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</si>
  <si>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</si>
  <si>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</si>
  <si>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</si>
  <si>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</si>
  <si>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</si>
  <si>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</si>
  <si>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</si>
  <si>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</si>
  <si>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</si>
  <si>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</si>
  <si>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</si>
  <si>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</si>
  <si>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</si>
  <si>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</si>
  <si>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</si>
  <si>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</si>
  <si>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</si>
  <si>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</si>
  <si>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</si>
  <si>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</si>
  <si>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</si>
  <si>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</si>
  <si>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</si>
  <si>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</si>
  <si>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</si>
  <si>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</si>
  <si>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</si>
  <si>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</si>
  <si>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</si>
  <si>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</si>
  <si>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</si>
  <si>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</si>
  <si>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</si>
  <si>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</si>
  <si>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</si>
  <si>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</si>
  <si>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</si>
  <si>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</si>
  <si>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</si>
  <si>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</si>
  <si>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</si>
  <si>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</si>
  <si>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</si>
  <si>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</si>
  <si>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</si>
  <si>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</si>
  <si>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</si>
  <si>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</si>
  <si>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</si>
  <si>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</si>
  <si>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</si>
  <si>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</si>
  <si>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</si>
  <si>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</si>
  <si>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</si>
  <si>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</si>
  <si>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</si>
  <si>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</si>
  <si>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</si>
  <si>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</si>
  <si>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</si>
  <si>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</si>
  <si>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</si>
  <si>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</si>
  <si>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</si>
  <si>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</si>
  <si>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</si>
  <si>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</si>
  <si>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</si>
  <si>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</si>
  <si>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</si>
  <si>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</si>
  <si>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</si>
  <si>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</si>
  <si>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</si>
  <si>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</si>
  <si>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</si>
  <si>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</si>
  <si>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</si>
  <si>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</si>
  <si>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</si>
  <si>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</si>
  <si>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</si>
  <si>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</si>
  <si>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</si>
  <si>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</si>
  <si>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</si>
  <si>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</si>
  <si>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</si>
  <si>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</si>
  <si>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</si>
  <si>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</si>
  <si>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</si>
  <si>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</si>
  <si>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</si>
  <si>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</si>
  <si>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</si>
  <si>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</si>
  <si>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</si>
  <si>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</si>
  <si>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</si>
  <si>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</si>
  <si>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</si>
  <si>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</si>
  <si>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</si>
  <si>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</si>
  <si>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</si>
  <si>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</si>
  <si>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</si>
  <si>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</si>
  <si>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</si>
  <si>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</si>
  <si>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</si>
  <si>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</si>
  <si>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</si>
  <si>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</si>
  <si>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</si>
  <si>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</si>
  <si>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</si>
  <si>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</si>
  <si>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</si>
  <si>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</si>
  <si>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</si>
  <si>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</si>
  <si>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</si>
  <si>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</si>
  <si>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</si>
  <si>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</si>
  <si>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</si>
  <si>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</si>
  <si>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</si>
  <si>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</si>
  <si>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</si>
  <si>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</si>
  <si>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</si>
  <si>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</si>
  <si>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</si>
  <si>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</si>
  <si>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</si>
  <si>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</si>
  <si>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</si>
  <si>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</si>
  <si>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</si>
  <si>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</si>
  <si>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</si>
  <si>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</si>
  <si>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</si>
  <si>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</si>
  <si>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</si>
  <si>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</si>
  <si>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</si>
  <si>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</si>
  <si>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</si>
  <si>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</si>
  <si>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</si>
  <si>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</si>
  <si>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</si>
  <si>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</si>
  <si>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</si>
  <si>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</si>
  <si>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</si>
  <si>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</si>
  <si>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</si>
  <si>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</si>
  <si>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</si>
  <si>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</si>
  <si>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</si>
  <si>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</si>
  <si>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</si>
  <si>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</si>
  <si>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</si>
  <si>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</si>
  <si>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</si>
  <si>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</si>
  <si>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</si>
  <si>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</si>
  <si>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</si>
  <si>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</si>
  <si>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</si>
  <si>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</si>
  <si>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</si>
  <si>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</si>
  <si>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</si>
  <si>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</si>
  <si>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</si>
  <si>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</si>
  <si>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</si>
  <si>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</si>
  <si>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</si>
  <si>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</si>
  <si>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</si>
  <si>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</si>
  <si>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</si>
  <si>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</si>
  <si>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</si>
  <si>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</si>
  <si>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</si>
  <si>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</si>
  <si>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</si>
  <si>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</si>
  <si>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</si>
  <si>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</si>
  <si>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</si>
  <si>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</si>
  <si>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</si>
  <si>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</si>
  <si>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</si>
  <si>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</si>
  <si>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</si>
  <si>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</si>
  <si>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</si>
  <si>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</si>
  <si>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</si>
  <si>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</si>
  <si>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</si>
  <si>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</si>
  <si>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</si>
  <si>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</si>
  <si>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</si>
  <si>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</si>
  <si>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</si>
  <si>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</si>
  <si>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</si>
  <si>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</si>
  <si>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</si>
  <si>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</si>
  <si>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</si>
  <si>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</si>
  <si>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</si>
  <si>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</si>
  <si>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</si>
  <si>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</si>
  <si>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</si>
  <si>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</si>
  <si>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</si>
  <si>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</si>
  <si>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</si>
  <si>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</si>
  <si>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</si>
  <si>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</si>
  <si>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</si>
  <si>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</si>
  <si>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</si>
  <si>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</si>
  <si>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</si>
  <si>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</si>
  <si>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</si>
  <si>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</si>
  <si>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</si>
  <si>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</si>
  <si>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</si>
  <si>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</si>
  <si>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</si>
  <si>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</si>
  <si>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</si>
  <si>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</si>
  <si>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</si>
  <si>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</si>
  <si>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</si>
  <si>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</si>
  <si>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</si>
  <si>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</si>
  <si>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</si>
  <si>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</si>
  <si>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</si>
  <si>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</si>
  <si>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</si>
  <si>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</si>
  <si>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</si>
  <si>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</si>
  <si>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</si>
  <si>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</si>
  <si>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</si>
  <si>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</si>
  <si>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</si>
  <si>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</si>
  <si>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</si>
  <si>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</si>
  <si>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</si>
  <si>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</si>
  <si>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</si>
  <si>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</si>
  <si>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</si>
  <si>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</si>
  <si>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</si>
  <si>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</si>
  <si>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</si>
  <si>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</si>
  <si>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</si>
  <si>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</si>
  <si>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</si>
  <si>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</si>
  <si>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</si>
  <si>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</si>
  <si>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</si>
  <si>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</si>
  <si>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</si>
  <si>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</si>
  <si>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</si>
  <si>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</si>
  <si>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</si>
  <si>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</si>
  <si>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</si>
  <si>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</si>
  <si>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</si>
  <si>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</si>
  <si>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</si>
  <si>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</si>
  <si>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</si>
  <si>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</si>
  <si>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</si>
  <si>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</si>
  <si>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</si>
  <si>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</si>
  <si>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</si>
  <si>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</si>
  <si>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</si>
  <si>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</si>
  <si>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</si>
  <si>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</si>
  <si>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</si>
  <si>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</si>
  <si>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</si>
  <si>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</si>
  <si>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</si>
  <si>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</si>
  <si>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</si>
  <si>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</si>
  <si>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</si>
  <si>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</si>
  <si>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</si>
  <si>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</si>
  <si>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</si>
  <si>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</si>
  <si>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</si>
  <si>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</si>
  <si>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</si>
  <si>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</si>
  <si>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</si>
  <si>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</si>
  <si>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</si>
  <si>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</si>
  <si>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</si>
  <si>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</si>
  <si>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</si>
  <si>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</si>
  <si>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</si>
  <si>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</si>
  <si>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</si>
  <si>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</si>
  <si>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</si>
  <si>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</si>
  <si>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</si>
  <si>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</si>
  <si>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</si>
  <si>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</si>
  <si>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</si>
  <si>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</si>
  <si>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</si>
  <si>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</si>
  <si>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</si>
  <si>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</si>
  <si>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</si>
  <si>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</si>
  <si>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</si>
  <si>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</si>
  <si>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</si>
  <si>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</si>
  <si>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</si>
  <si>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</si>
  <si>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</si>
  <si>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</si>
  <si>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</si>
  <si>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</si>
  <si>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</si>
  <si>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</si>
  <si>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</si>
  <si>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</si>
  <si>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</si>
  <si>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</si>
  <si>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</si>
  <si>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</si>
  <si>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</si>
  <si>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</si>
  <si>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</si>
  <si>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</si>
  <si>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</si>
  <si>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</si>
  <si>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</si>
  <si>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</si>
  <si>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</si>
  <si>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</si>
  <si>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</si>
  <si>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</si>
  <si>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</si>
  <si>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</si>
  <si>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</si>
  <si>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</si>
  <si>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</si>
  <si>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</si>
  <si>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</si>
  <si>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</si>
  <si>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</si>
  <si>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</si>
  <si>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</si>
  <si>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</si>
  <si>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</si>
  <si>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</si>
  <si>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</si>
  <si>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</si>
  <si>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</si>
  <si>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</si>
  <si>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</si>
  <si>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</si>
  <si>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</si>
  <si>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</si>
  <si>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</si>
  <si>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</si>
  <si>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</si>
  <si>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</si>
  <si>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</si>
  <si>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</si>
  <si>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</si>
  <si>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</si>
  <si>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</si>
  <si>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</si>
  <si>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</si>
  <si>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</si>
  <si>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</si>
  <si>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</si>
  <si>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</si>
  <si>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</si>
  <si>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</si>
  <si>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</si>
  <si>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</si>
  <si>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</si>
  <si>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</si>
  <si>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</si>
  <si>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</si>
  <si>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</si>
  <si>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</si>
  <si>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</si>
  <si>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</si>
  <si>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</si>
  <si>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</si>
  <si>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</si>
  <si>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</si>
  <si>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</si>
  <si>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</si>
  <si>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</si>
  <si>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</si>
  <si>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</si>
  <si>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</si>
  <si>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</si>
  <si>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</si>
  <si>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</si>
  <si>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</si>
  <si>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</si>
  <si>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</si>
  <si>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</si>
  <si>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</si>
  <si>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</si>
  <si>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</si>
  <si>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</si>
  <si>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</si>
  <si>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</si>
  <si>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</si>
  <si>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</si>
  <si>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</si>
  <si>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</si>
  <si>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</si>
  <si>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</si>
  <si>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</si>
  <si>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</si>
  <si>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</si>
  <si>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</si>
  <si>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</si>
  <si>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</si>
  <si>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</si>
  <si>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</si>
  <si>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</si>
  <si>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</si>
  <si>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</si>
  <si>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</si>
  <si>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</si>
  <si>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</si>
  <si>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</si>
  <si>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</si>
  <si>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</si>
  <si>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</si>
  <si>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</si>
  <si>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</si>
  <si>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</si>
  <si>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</si>
  <si>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</si>
  <si>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</si>
  <si>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</si>
  <si>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</si>
  <si>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</si>
  <si>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</si>
  <si>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</si>
  <si>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</si>
  <si>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</si>
  <si>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</si>
  <si>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</si>
  <si>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</si>
  <si>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</si>
  <si>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</si>
  <si>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</si>
  <si>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</si>
  <si>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</si>
  <si>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</si>
  <si>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</si>
  <si>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</si>
  <si>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</si>
  <si>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</si>
  <si>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</si>
  <si>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</si>
  <si>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</si>
  <si>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</si>
  <si>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</si>
  <si>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</si>
  <si>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</si>
  <si>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</si>
  <si>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</si>
  <si>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</si>
  <si>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</si>
  <si>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</si>
  <si>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</si>
  <si>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</si>
  <si>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</si>
  <si>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</si>
  <si>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</si>
  <si>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</si>
  <si>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</si>
  <si>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</si>
  <si>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</si>
  <si>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</si>
  <si>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</si>
  <si>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</si>
  <si>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</si>
  <si>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</si>
  <si>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</si>
  <si>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</si>
  <si>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</si>
  <si>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</si>
  <si>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</si>
  <si>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</si>
  <si>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</si>
  <si>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</si>
  <si>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</si>
  <si>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</si>
  <si>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</si>
  <si>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</si>
  <si>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</si>
  <si>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</si>
  <si>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</si>
  <si>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</si>
  <si>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</si>
  <si>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</si>
  <si>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</si>
  <si>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</si>
  <si>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</si>
  <si>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</si>
  <si>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</si>
  <si>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</si>
  <si>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</si>
  <si>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</si>
  <si>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</si>
  <si>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</si>
  <si>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</si>
  <si>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</si>
  <si>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</si>
  <si>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</si>
  <si>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</si>
  <si>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</si>
  <si>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</si>
  <si>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</si>
  <si>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</si>
  <si>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</si>
  <si>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</si>
  <si>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</si>
  <si>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</si>
  <si>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</si>
  <si>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</si>
  <si>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</si>
  <si>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</si>
  <si>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</si>
  <si>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</si>
  <si>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</si>
  <si>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</si>
  <si>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</si>
  <si>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</si>
  <si>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</si>
  <si>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</si>
  <si>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</si>
  <si>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</si>
  <si>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</si>
  <si>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</si>
  <si>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</si>
  <si>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</si>
  <si>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</si>
  <si>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</si>
  <si>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</si>
  <si>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</si>
  <si>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</si>
  <si>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</si>
  <si>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</si>
  <si>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</si>
  <si>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</si>
  <si>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</si>
  <si>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</si>
  <si>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</si>
  <si>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</si>
  <si>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</si>
  <si>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</si>
  <si>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</si>
  <si>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</si>
  <si>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</si>
  <si>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</si>
  <si>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</si>
  <si>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</si>
  <si>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</si>
  <si>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</si>
  <si>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</si>
  <si>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</si>
  <si>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</si>
  <si>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</si>
  <si>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</si>
  <si>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</si>
  <si>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</si>
  <si>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</si>
  <si>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</si>
  <si>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</si>
  <si>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</si>
  <si>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</si>
  <si>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</si>
  <si>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</si>
  <si>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</si>
  <si>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</si>
  <si>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</si>
  <si>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</si>
  <si>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</si>
  <si>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</si>
  <si>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</si>
  <si>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</si>
  <si>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</si>
  <si>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</si>
  <si>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</si>
  <si>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</si>
  <si>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</si>
  <si>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</si>
  <si>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</si>
  <si>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</si>
  <si>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</si>
  <si>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</si>
  <si>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</si>
  <si>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</si>
  <si>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</si>
  <si>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</si>
  <si>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</si>
  <si>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</si>
  <si>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</si>
  <si>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</si>
  <si>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</si>
  <si>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</si>
  <si>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</si>
  <si>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</si>
  <si>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</si>
  <si>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</si>
  <si>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</si>
  <si>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</si>
  <si>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</si>
  <si>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</si>
  <si>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</si>
  <si>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</si>
  <si>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</si>
  <si>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</si>
  <si>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</si>
  <si>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</si>
  <si>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</si>
  <si>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</si>
  <si>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</si>
  <si>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</si>
  <si>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</si>
  <si>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</si>
  <si>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</si>
  <si>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</si>
  <si>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</si>
  <si>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</si>
  <si>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</si>
  <si>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</si>
  <si>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</si>
  <si>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</si>
  <si>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</si>
  <si>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</si>
  <si>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</si>
  <si>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</si>
  <si>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</si>
  <si>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</si>
  <si>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</si>
  <si>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</si>
  <si>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</si>
  <si>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</si>
  <si>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</si>
  <si>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</si>
  <si>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</si>
  <si>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</si>
  <si>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</si>
  <si>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</si>
  <si>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</si>
  <si>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</si>
  <si>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</si>
  <si>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</si>
  <si>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</si>
  <si>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</si>
  <si>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</si>
  <si>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</si>
  <si>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</si>
  <si>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</si>
  <si>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</si>
  <si>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</si>
  <si>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</si>
  <si>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</si>
  <si>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</si>
  <si>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</si>
  <si>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</si>
  <si>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</si>
  <si>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</si>
  <si>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</si>
  <si>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</si>
  <si>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</si>
  <si>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</si>
  <si>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</si>
  <si>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</si>
  <si>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</si>
  <si>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</si>
  <si>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</si>
  <si>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</si>
  <si>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</si>
  <si>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</si>
  <si>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</si>
  <si>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</si>
  <si>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</si>
  <si>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</si>
  <si>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</si>
  <si>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</si>
  <si>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</si>
  <si>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</si>
  <si>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</si>
  <si>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</si>
  <si>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</si>
  <si>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</si>
  <si>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</si>
  <si>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</si>
  <si>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</si>
  <si>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</si>
  <si>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</si>
  <si>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</si>
  <si>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</si>
  <si>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</si>
  <si>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</si>
  <si>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</si>
  <si>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</si>
  <si>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</si>
  <si>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</si>
  <si>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</si>
  <si>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</si>
  <si>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</si>
  <si>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</si>
  <si>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</si>
  <si>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</si>
  <si>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</si>
  <si>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</si>
  <si>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</si>
  <si>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</si>
  <si>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</si>
  <si>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</si>
  <si>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</si>
  <si>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</si>
  <si>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</si>
  <si>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</si>
  <si>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</si>
  <si>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</si>
  <si>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</si>
  <si>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</si>
  <si>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</si>
  <si>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</si>
  <si>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</si>
  <si>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</si>
  <si>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</si>
  <si>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</si>
  <si>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</si>
  <si>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</si>
  <si>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</si>
  <si>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</si>
  <si>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</si>
  <si>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</si>
  <si>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</si>
  <si>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</si>
  <si>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</si>
  <si>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</si>
  <si>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</si>
  <si>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</si>
  <si>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</si>
  <si>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</si>
  <si>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</si>
  <si>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</si>
  <si>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</si>
  <si>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</si>
  <si>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</si>
  <si>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</si>
  <si>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</si>
  <si>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</si>
  <si>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</si>
  <si>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</si>
  <si>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</si>
  <si>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</si>
  <si>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</si>
  <si>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</si>
  <si>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</si>
  <si>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</si>
  <si>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</si>
  <si>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</si>
  <si>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</si>
  <si>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</si>
  <si>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</si>
  <si>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</si>
  <si>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</si>
  <si>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</si>
  <si>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</si>
  <si>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</si>
  <si>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</si>
  <si>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</si>
  <si>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</si>
  <si>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</si>
  <si>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</si>
  <si>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</si>
  <si>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</si>
  <si>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</si>
  <si>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</si>
  <si>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</si>
  <si>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</si>
  <si>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</si>
  <si>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</si>
  <si>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</si>
  <si>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</si>
  <si>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</si>
  <si>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</si>
  <si>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</si>
  <si>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</si>
  <si>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</si>
  <si>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</si>
  <si>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</si>
  <si>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</si>
  <si>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</si>
  <si>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</si>
  <si>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</si>
  <si>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</si>
  <si>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</si>
  <si>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</si>
  <si>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</si>
  <si>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</si>
  <si>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</si>
  <si>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</si>
  <si>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</si>
  <si>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</si>
  <si>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</si>
  <si>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</si>
  <si>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</si>
  <si>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</si>
  <si>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</si>
  <si>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</si>
  <si>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</si>
  <si>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</si>
  <si>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</si>
  <si>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</si>
  <si>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</si>
  <si>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</si>
  <si>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</si>
  <si>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</si>
  <si>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</si>
  <si>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</si>
  <si>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</si>
  <si>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</si>
  <si>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</si>
  <si>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</si>
  <si>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</si>
  <si>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</si>
  <si>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</si>
  <si>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</si>
  <si>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</si>
  <si>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</si>
  <si>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</si>
  <si>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</si>
  <si>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</si>
  <si>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</si>
  <si>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</si>
  <si>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</si>
  <si>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</si>
  <si>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</si>
  <si>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</si>
  <si>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</si>
  <si>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</si>
  <si>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</si>
  <si>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</si>
  <si>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</si>
  <si>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</si>
  <si>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</si>
  <si>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</si>
  <si>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</si>
  <si>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</si>
  <si>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</si>
  <si>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</si>
  <si>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</si>
  <si>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</si>
  <si>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</si>
  <si>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</si>
  <si>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</si>
  <si>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</si>
  <si>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</si>
  <si>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</si>
  <si>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</si>
  <si>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</si>
  <si>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</si>
  <si>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</si>
  <si>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</si>
  <si>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</si>
  <si>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</si>
  <si>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</si>
  <si>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</si>
  <si>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</si>
  <si>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</si>
  <si>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</si>
  <si>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</si>
  <si>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</si>
  <si>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</si>
  <si>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</si>
  <si>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</si>
  <si>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</si>
  <si>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</si>
  <si>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</si>
  <si>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</si>
  <si>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</si>
  <si>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</si>
  <si>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</si>
  <si>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</si>
  <si>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</si>
  <si>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</si>
  <si>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</si>
  <si>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</si>
  <si>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</si>
  <si>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</si>
  <si>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</si>
  <si>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</si>
  <si>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</si>
  <si>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</si>
  <si>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</si>
  <si>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</si>
  <si>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</si>
  <si>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</si>
  <si>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</si>
  <si>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</si>
  <si>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</si>
  <si>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</si>
  <si>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</si>
  <si>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</si>
  <si>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</si>
  <si>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</si>
  <si>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</si>
  <si>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</si>
  <si>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</si>
  <si>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</si>
  <si>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</si>
  <si>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</si>
  <si>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</si>
  <si>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</si>
  <si>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</si>
  <si>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</si>
  <si>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</si>
  <si>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</si>
  <si>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</si>
  <si>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</si>
  <si>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</si>
  <si>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</si>
  <si>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</si>
  <si>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</si>
  <si>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</si>
  <si>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</si>
  <si>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</si>
  <si>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</si>
  <si>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</si>
  <si>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</si>
  <si>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</si>
  <si>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</si>
  <si>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</si>
  <si>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</si>
  <si>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</si>
  <si>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</si>
  <si>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</si>
  <si>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</si>
  <si>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</si>
  <si>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</si>
  <si>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</si>
  <si>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</si>
  <si>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</si>
  <si>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</si>
  <si>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</si>
  <si>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</si>
  <si>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</si>
  <si>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</si>
  <si>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</si>
  <si>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</si>
  <si>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</si>
  <si>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</si>
  <si>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</si>
  <si>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</si>
  <si>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</si>
  <si>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</si>
  <si>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</si>
  <si>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</si>
  <si>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</si>
  <si>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</si>
  <si>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</si>
  <si>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</si>
  <si>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</si>
  <si>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</si>
  <si>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</si>
  <si>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</si>
  <si>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</si>
  <si>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</si>
  <si>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</si>
  <si>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</si>
  <si>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</si>
  <si>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</si>
  <si>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</si>
  <si>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</si>
  <si>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</si>
  <si>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</si>
  <si>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</si>
  <si>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</si>
  <si>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</si>
  <si>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</si>
  <si>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</si>
  <si>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</si>
  <si>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</si>
  <si>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</si>
  <si>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</si>
  <si>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</si>
  <si>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</si>
  <si>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</si>
  <si>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</si>
  <si>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</si>
  <si>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</si>
  <si>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</si>
  <si>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</si>
  <si>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</si>
  <si>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</si>
  <si>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</si>
  <si>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</si>
  <si>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</si>
  <si>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</si>
  <si>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</si>
  <si>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</si>
  <si>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</si>
  <si>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</si>
  <si>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</si>
  <si>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</si>
  <si>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</si>
  <si>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</si>
  <si>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</si>
  <si>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</si>
  <si>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</si>
  <si>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</si>
  <si>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</si>
  <si>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</si>
  <si>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</si>
  <si>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</si>
  <si>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</si>
  <si>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</si>
  <si>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</si>
  <si>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</si>
  <si>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</si>
  <si>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</si>
  <si>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</si>
  <si>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</si>
  <si>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</si>
  <si>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</si>
  <si>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</si>
  <si>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</si>
  <si>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</si>
  <si>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</si>
  <si>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</si>
  <si>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</si>
  <si>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</si>
  <si>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</si>
  <si>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</si>
  <si>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</si>
  <si>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</si>
  <si>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</si>
  <si>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</si>
  <si>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</si>
  <si>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</si>
  <si>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</si>
  <si>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</si>
  <si>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</si>
  <si>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</si>
  <si>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</si>
  <si>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</si>
  <si>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</si>
  <si>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</si>
  <si>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</si>
  <si>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</si>
  <si>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</si>
  <si>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</si>
  <si>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</si>
  <si>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</si>
  <si>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</si>
  <si>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</si>
  <si>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</si>
  <si>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</si>
  <si>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</si>
  <si>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</si>
  <si>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</si>
  <si>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</si>
  <si>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</si>
  <si>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</si>
  <si>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</si>
  <si>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</si>
  <si>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</si>
  <si>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</si>
  <si>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</si>
  <si>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</si>
  <si>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</si>
  <si>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</si>
  <si>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</si>
  <si>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</si>
  <si>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</si>
  <si>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</si>
  <si>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</si>
  <si>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</si>
  <si>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</si>
  <si>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</si>
  <si>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</si>
  <si>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</si>
  <si>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</si>
  <si>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</si>
  <si>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</si>
  <si>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</si>
  <si>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</si>
  <si>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</si>
  <si>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</si>
  <si>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</si>
  <si>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</si>
  <si>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</si>
  <si>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</si>
  <si>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</si>
  <si>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</si>
  <si>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</si>
  <si>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</si>
  <si>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</si>
  <si>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</si>
  <si>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</si>
  <si>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</si>
  <si>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</si>
  <si>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</si>
  <si>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</si>
  <si>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</si>
  <si>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</si>
  <si>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</si>
  <si>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</si>
  <si>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</si>
  <si>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</si>
  <si>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</si>
  <si>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</si>
  <si>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</si>
  <si>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</si>
  <si>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</si>
  <si>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</si>
  <si>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</si>
  <si>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</si>
  <si>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</si>
  <si>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</si>
  <si>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</si>
  <si>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</si>
  <si>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</si>
  <si>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</si>
  <si>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</si>
  <si>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</si>
  <si>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</si>
  <si>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</si>
  <si>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</si>
  <si>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</si>
  <si>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</si>
  <si>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</si>
  <si>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</si>
  <si>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</si>
  <si>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</si>
  <si>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</si>
  <si>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</si>
  <si>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</si>
  <si>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</si>
  <si>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</si>
  <si>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</si>
  <si>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</si>
  <si>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</si>
  <si>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</si>
  <si>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</si>
  <si>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</si>
  <si>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</si>
  <si>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</si>
  <si>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</si>
  <si>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</si>
  <si>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</si>
  <si>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</si>
  <si>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</si>
  <si>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</si>
  <si>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</si>
  <si>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</si>
  <si>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</si>
  <si>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</si>
  <si>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</si>
  <si>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</si>
  <si>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</si>
  <si>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</si>
  <si>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</si>
  <si>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</si>
  <si>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</si>
  <si>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</si>
  <si>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</si>
  <si>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</si>
  <si>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</si>
  <si>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</si>
  <si>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</si>
  <si>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</si>
  <si>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</si>
  <si>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</si>
  <si>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</si>
  <si>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</si>
  <si>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</si>
  <si>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</si>
  <si>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</si>
  <si>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</si>
  <si>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</si>
  <si>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</si>
  <si>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</si>
  <si>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</si>
  <si>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</si>
  <si>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</si>
  <si>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</si>
  <si>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</si>
  <si>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</si>
  <si>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</si>
  <si>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</si>
  <si>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</si>
  <si>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</si>
  <si>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</si>
  <si>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</si>
  <si>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</si>
  <si>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</si>
  <si>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</si>
  <si>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</si>
  <si>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</si>
  <si>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</si>
  <si>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</si>
  <si>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</si>
  <si>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</si>
  <si>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</si>
  <si>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</si>
  <si>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</si>
  <si>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</si>
  <si>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</si>
  <si>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</si>
  <si>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</si>
  <si>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</si>
  <si>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</si>
  <si>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</si>
  <si>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</si>
  <si>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</si>
  <si>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</si>
  <si>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</si>
  <si>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</si>
  <si>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</si>
  <si>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</si>
  <si>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</si>
  <si>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</si>
  <si>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</si>
  <si>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</si>
  <si>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</si>
  <si>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</si>
  <si>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</si>
  <si>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</si>
  <si>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</si>
  <si>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</si>
  <si>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</si>
  <si>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</si>
  <si>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</si>
  <si>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</si>
  <si>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</si>
  <si>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</si>
  <si>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</si>
  <si>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</si>
  <si>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</si>
  <si>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</si>
  <si>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</si>
  <si>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</si>
  <si>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</si>
  <si>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</si>
  <si>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</si>
  <si>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</si>
  <si>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</si>
  <si>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</si>
  <si>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</si>
  <si>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</si>
  <si>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</si>
  <si>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</si>
  <si>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</si>
  <si>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</si>
  <si>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</si>
  <si>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</si>
  <si>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</si>
  <si>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</si>
  <si>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</si>
  <si>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</si>
  <si>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</si>
  <si>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</si>
  <si>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</si>
  <si>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</si>
  <si>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</si>
  <si>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</si>
  <si>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</si>
  <si>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</si>
  <si>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</si>
  <si>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</si>
  <si>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</si>
  <si>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</si>
  <si>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</si>
  <si>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</si>
  <si>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</si>
  <si>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</si>
  <si>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</si>
  <si>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</si>
  <si>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</si>
  <si>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</si>
  <si>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</si>
  <si>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</si>
  <si>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</si>
  <si>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</si>
  <si>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</si>
  <si>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</si>
  <si>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</si>
  <si>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</si>
  <si>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</si>
  <si>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</si>
  <si>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</si>
  <si>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</si>
  <si>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</si>
  <si>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</si>
  <si>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</si>
  <si>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</si>
  <si>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</si>
  <si>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</si>
  <si>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</si>
  <si>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</si>
  <si>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</si>
  <si>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</si>
  <si>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</si>
  <si>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</si>
  <si>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</si>
  <si>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</si>
  <si>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</si>
  <si>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</si>
  <si>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</si>
  <si>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</si>
  <si>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</si>
  <si>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</si>
  <si>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</si>
  <si>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</si>
  <si>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</si>
  <si>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</si>
  <si>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</si>
  <si>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</si>
  <si>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</si>
  <si>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</si>
  <si>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</si>
  <si>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</si>
  <si>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</si>
  <si>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</si>
  <si>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</si>
  <si>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</si>
  <si>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</si>
  <si>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</si>
  <si>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</si>
  <si>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</si>
  <si>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</si>
  <si>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</si>
  <si>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</si>
  <si>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</si>
  <si>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</si>
  <si>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</si>
  <si>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</si>
  <si>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</si>
  <si>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</si>
  <si>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</si>
  <si>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</si>
  <si>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</si>
  <si>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</si>
  <si>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</si>
  <si>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</si>
  <si>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</si>
  <si>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</si>
  <si>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</si>
  <si>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</si>
  <si>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</si>
  <si>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</si>
  <si>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</si>
  <si>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</si>
  <si>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</si>
  <si>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</si>
  <si>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</si>
  <si>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</si>
  <si>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</si>
  <si>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</si>
  <si>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</si>
  <si>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</si>
  <si>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</si>
  <si>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</si>
  <si>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</si>
  <si>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</si>
  <si>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</si>
  <si>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</si>
  <si>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</si>
  <si>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</si>
  <si>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</si>
  <si>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</si>
  <si>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</si>
  <si>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</si>
  <si>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</si>
  <si>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</si>
  <si>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</si>
  <si>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</si>
  <si>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</si>
  <si>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</si>
  <si>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</si>
  <si>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</si>
  <si>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</si>
  <si>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</si>
  <si>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</si>
  <si>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</si>
  <si>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</si>
  <si>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</si>
  <si>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</si>
  <si>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</si>
  <si>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</si>
  <si>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</si>
  <si>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</si>
  <si>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</si>
  <si>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</si>
  <si>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</si>
  <si>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</si>
  <si>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</si>
  <si>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</si>
  <si>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</si>
  <si>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</si>
  <si>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</si>
  <si>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</si>
  <si>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</si>
  <si>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</si>
  <si>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</si>
  <si>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</si>
  <si>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</si>
  <si>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</si>
  <si>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</si>
  <si>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</si>
  <si>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</si>
  <si>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</si>
  <si>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</si>
  <si>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</si>
  <si>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</si>
  <si>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</si>
  <si>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</si>
  <si>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</si>
  <si>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</si>
  <si>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</si>
  <si>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</si>
  <si>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</si>
  <si>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</si>
  <si>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</si>
  <si>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</si>
  <si>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</si>
  <si>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</si>
  <si>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</si>
  <si>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</si>
  <si>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</si>
  <si>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</si>
  <si>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</si>
  <si>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</si>
  <si>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</si>
  <si>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</si>
  <si>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</si>
  <si>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</si>
  <si>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</si>
  <si>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</si>
  <si>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</si>
  <si>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</si>
  <si>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</si>
  <si>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</si>
  <si>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</si>
  <si>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</si>
  <si>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</si>
  <si>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</si>
  <si>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</si>
  <si>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</si>
  <si>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</si>
  <si>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</si>
  <si>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</si>
  <si>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</si>
  <si>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</si>
  <si>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</si>
  <si>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</si>
  <si>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</si>
  <si>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</si>
  <si>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</si>
  <si>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</si>
  <si>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</si>
  <si>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</si>
  <si>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</si>
  <si>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</si>
  <si>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</si>
  <si>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</si>
  <si>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</si>
  <si>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</si>
  <si>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</si>
  <si>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</si>
  <si>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</si>
  <si>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</si>
  <si>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</si>
  <si>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</si>
  <si>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</si>
  <si>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</si>
  <si>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</si>
  <si>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</si>
  <si>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</si>
  <si>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</si>
  <si>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</si>
  <si>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</si>
  <si>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</si>
  <si>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</si>
  <si>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</si>
  <si>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</si>
  <si>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</si>
  <si>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</si>
  <si>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</si>
  <si>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</si>
  <si>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</si>
  <si>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</si>
  <si>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</si>
  <si>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</si>
  <si>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</si>
  <si>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</si>
  <si>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</si>
  <si>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</si>
  <si>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</si>
  <si>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</si>
  <si>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</si>
  <si>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</si>
  <si>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</si>
  <si>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</si>
  <si>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</si>
  <si>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</si>
  <si>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</si>
  <si>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</si>
  <si>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</si>
  <si>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</si>
  <si>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</si>
  <si>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</si>
  <si>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</si>
  <si>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</si>
  <si>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</si>
  <si>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</si>
  <si>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</si>
  <si>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</si>
  <si>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</si>
  <si>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</si>
  <si>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</si>
  <si>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</si>
  <si>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</si>
  <si>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</si>
  <si>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</si>
  <si>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</si>
  <si>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</si>
  <si>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</si>
  <si>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</si>
  <si>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</si>
  <si>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</si>
  <si>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</si>
  <si>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</si>
  <si>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</si>
  <si>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</si>
  <si>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</si>
  <si>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</si>
  <si>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</si>
  <si>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</si>
  <si>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</si>
  <si>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</si>
  <si>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</si>
  <si>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</si>
  <si>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</si>
  <si>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</si>
  <si>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</si>
  <si>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</si>
  <si>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</si>
  <si>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</si>
  <si>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</si>
  <si>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</si>
  <si>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</si>
  <si>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</si>
  <si>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</si>
  <si>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</si>
  <si>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</si>
  <si>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</si>
  <si>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</si>
  <si>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</si>
  <si>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</si>
  <si>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</si>
  <si>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</si>
  <si>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</si>
  <si>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</si>
  <si>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</si>
  <si>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</si>
  <si>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</si>
  <si>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</si>
  <si>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</si>
  <si>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</si>
  <si>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</si>
  <si>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</si>
  <si>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</si>
  <si>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</si>
  <si>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</si>
  <si>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</si>
  <si>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</si>
  <si>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</si>
  <si>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</si>
  <si>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</si>
  <si>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</si>
  <si>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</si>
  <si>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</si>
  <si>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</si>
  <si>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</si>
  <si>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</si>
  <si>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</si>
  <si>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</si>
  <si>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</si>
  <si>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</si>
  <si>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</si>
  <si>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</si>
  <si>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</si>
  <si>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</si>
  <si>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</si>
  <si>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</si>
  <si>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</si>
  <si>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</si>
  <si>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</si>
  <si>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</si>
  <si>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</si>
  <si>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</si>
  <si>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</si>
  <si>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</si>
  <si>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</si>
  <si>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</si>
  <si>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</si>
  <si>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</si>
  <si>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</si>
  <si>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</si>
  <si>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</si>
  <si>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</si>
  <si>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</si>
  <si>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</si>
  <si>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</si>
  <si>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</si>
  <si>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</si>
  <si>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</si>
  <si>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</si>
  <si>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</si>
  <si>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</si>
  <si>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</si>
  <si>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</si>
  <si>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</si>
  <si>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</si>
  <si>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</si>
  <si>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</si>
  <si>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</si>
  <si>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</si>
  <si>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</si>
  <si>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</si>
  <si>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</si>
  <si>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</si>
  <si>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</si>
  <si>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</si>
  <si>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</si>
  <si>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</si>
  <si>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</si>
  <si>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</si>
  <si>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</si>
  <si>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</si>
  <si>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</si>
  <si>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</si>
  <si>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</si>
  <si>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</si>
  <si>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</si>
  <si>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</si>
  <si>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</si>
  <si>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</si>
  <si>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</si>
  <si>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</si>
  <si>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</si>
  <si>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</si>
  <si>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</si>
  <si>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</si>
  <si>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</si>
  <si>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</si>
  <si>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</si>
  <si>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</si>
  <si>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</si>
  <si>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</si>
  <si>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</si>
  <si>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</si>
  <si>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</si>
  <si>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</si>
  <si>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</si>
  <si>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</si>
  <si>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</si>
  <si>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</si>
  <si>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</si>
  <si>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</si>
  <si>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</si>
  <si>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</si>
  <si>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</si>
  <si>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</si>
  <si>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</si>
  <si>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</si>
  <si>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</si>
  <si>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</si>
  <si>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</si>
  <si>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</si>
  <si>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</si>
  <si>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</si>
  <si>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</si>
  <si>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</si>
  <si>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</si>
  <si>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</si>
  <si>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</si>
  <si>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</si>
  <si>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</si>
  <si>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</si>
  <si>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</si>
  <si>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</si>
  <si>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</si>
  <si>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</si>
  <si>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</si>
  <si>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</si>
  <si>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</si>
  <si>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</si>
  <si>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</si>
  <si>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</si>
  <si>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</si>
  <si>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</si>
  <si>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</si>
  <si>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</si>
  <si>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</si>
  <si>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</si>
  <si>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</si>
  <si>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</si>
  <si>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</si>
  <si>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</si>
  <si>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</si>
  <si>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</si>
  <si>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</si>
  <si>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</si>
  <si>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</si>
  <si>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</si>
  <si>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</si>
  <si>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</si>
  <si>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</si>
  <si>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</si>
  <si>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</si>
  <si>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</si>
  <si>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</si>
  <si>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</si>
  <si>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</si>
  <si>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</si>
  <si>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</si>
  <si>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</si>
  <si>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</si>
  <si>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</si>
  <si>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</si>
  <si>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</si>
  <si>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</si>
  <si>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</si>
  <si>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</si>
  <si>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</si>
  <si>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</si>
  <si>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</si>
  <si>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</si>
  <si>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</si>
  <si>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</si>
  <si>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</si>
  <si>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</si>
  <si>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</si>
  <si>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</si>
  <si>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</si>
  <si>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</si>
  <si>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</si>
  <si>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</si>
  <si>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</si>
  <si>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</si>
  <si>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</si>
  <si>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</si>
  <si>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</si>
  <si>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</si>
  <si>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</si>
  <si>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</si>
  <si>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</si>
  <si>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</si>
  <si>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</si>
  <si>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</si>
  <si>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</si>
  <si>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</si>
  <si>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</si>
  <si>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</si>
  <si>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</si>
  <si>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</si>
  <si>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</si>
  <si>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</si>
  <si>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</si>
  <si>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</si>
  <si>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</si>
  <si>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</si>
  <si>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</si>
  <si>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</si>
  <si>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</si>
  <si>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</si>
  <si>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</si>
  <si>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</si>
  <si>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</si>
  <si>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</si>
  <si>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</si>
  <si>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</si>
  <si>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</si>
  <si>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</si>
  <si>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</si>
  <si>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</si>
  <si>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</si>
  <si>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</si>
  <si>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</si>
  <si>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</si>
  <si>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</si>
  <si>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</si>
  <si>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</si>
  <si>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</si>
  <si>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</si>
  <si>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</si>
  <si>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</si>
  <si>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</si>
  <si>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</si>
  <si>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</si>
  <si>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</si>
  <si>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</si>
  <si>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</si>
  <si>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</si>
  <si>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</si>
  <si>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</si>
  <si>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</si>
  <si>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</si>
  <si>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</si>
  <si>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</si>
  <si>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</si>
  <si>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</si>
  <si>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</si>
  <si>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</si>
  <si>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</si>
  <si>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</si>
  <si>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</si>
  <si>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</si>
  <si>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</si>
  <si>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</si>
  <si>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</si>
  <si>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</si>
  <si>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</si>
  <si>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</si>
  <si>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</si>
  <si>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</si>
  <si>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</si>
  <si>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</si>
  <si>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</si>
  <si>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</si>
  <si>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</si>
  <si>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</si>
  <si>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</si>
  <si>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</si>
  <si>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</si>
  <si>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</si>
  <si>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</si>
  <si>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</si>
  <si>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</si>
  <si>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</si>
  <si>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</si>
  <si>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</si>
  <si>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</si>
  <si>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</si>
  <si>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</si>
  <si>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</si>
  <si>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</si>
  <si>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</si>
  <si>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</si>
  <si>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</si>
  <si>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</si>
  <si>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</si>
  <si>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</si>
  <si>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</si>
  <si>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</si>
  <si>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</si>
  <si>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</si>
  <si>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</si>
  <si>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</si>
  <si>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</si>
  <si>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</si>
  <si>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</si>
  <si>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</si>
  <si>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</si>
  <si>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</si>
  <si>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</si>
  <si>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</si>
  <si>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</si>
  <si>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</si>
  <si>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</si>
  <si>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</si>
  <si>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</si>
  <si>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</si>
  <si>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</si>
  <si>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</si>
  <si>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</si>
  <si>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</si>
  <si>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</si>
  <si>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</si>
  <si>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</si>
  <si>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</si>
  <si>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</si>
  <si>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</si>
  <si>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</si>
  <si>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</si>
  <si>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</si>
  <si>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</si>
  <si>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</si>
  <si>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</si>
  <si>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</si>
  <si>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</si>
  <si>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</si>
  <si>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</si>
  <si>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</si>
  <si>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</si>
  <si>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</si>
  <si>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</si>
  <si>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</si>
  <si>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</si>
  <si>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</si>
  <si>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</si>
  <si>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</si>
  <si>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</si>
  <si>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</si>
  <si>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</si>
  <si>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</si>
  <si>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</si>
  <si>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</si>
  <si>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</si>
  <si>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</si>
  <si>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</si>
  <si>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</si>
  <si>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</si>
  <si>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</si>
  <si>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</si>
  <si>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</si>
  <si>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</si>
  <si>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</si>
  <si>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</si>
  <si>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</si>
  <si>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</si>
  <si>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</si>
  <si>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</si>
  <si>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</si>
  <si>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</si>
  <si>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</si>
  <si>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</si>
  <si>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</si>
  <si>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</si>
  <si>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</si>
  <si>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</si>
  <si>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</si>
  <si>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</si>
  <si>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</si>
  <si>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</si>
  <si>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</si>
  <si>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</si>
  <si>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</si>
  <si>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</si>
  <si>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</si>
  <si>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</si>
  <si>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</si>
  <si>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</si>
  <si>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</si>
  <si>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</si>
  <si>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</si>
  <si>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</si>
  <si>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</si>
  <si>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</si>
  <si>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</si>
  <si>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</si>
  <si>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</si>
  <si>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</si>
  <si>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</si>
  <si>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</si>
  <si>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</si>
  <si>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</si>
  <si>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</si>
  <si>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</si>
  <si>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</si>
  <si>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</si>
  <si>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</si>
  <si>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</si>
  <si>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</si>
  <si>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</si>
  <si>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</si>
  <si>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</si>
  <si>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</si>
  <si>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</si>
  <si>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</si>
  <si>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</si>
  <si>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</si>
  <si>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</si>
  <si>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</si>
  <si>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</si>
  <si>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</si>
  <si>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</si>
  <si>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</si>
  <si>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</si>
  <si>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</si>
  <si>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</si>
  <si>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</si>
  <si>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</si>
  <si>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</si>
  <si>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</si>
  <si>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</si>
  <si>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</si>
  <si>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</si>
  <si>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</si>
  <si>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</si>
  <si>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</si>
  <si>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</si>
  <si>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</si>
  <si>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</si>
  <si>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</si>
  <si>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</si>
  <si>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</si>
  <si>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</si>
  <si>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</si>
  <si>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</si>
  <si>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</si>
  <si>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</si>
  <si>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</si>
  <si>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</si>
  <si>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</si>
  <si>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</si>
  <si>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</si>
  <si>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</si>
  <si>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</si>
  <si>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</si>
  <si>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</si>
  <si>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</si>
  <si>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</si>
  <si>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</si>
  <si>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</si>
  <si>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</si>
  <si>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</si>
  <si>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</si>
  <si>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</si>
  <si>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</si>
  <si>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</si>
  <si>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</si>
  <si>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</si>
  <si>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</si>
  <si>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</si>
  <si>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</si>
  <si>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</si>
  <si>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</si>
  <si>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</si>
  <si>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</si>
  <si>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</si>
  <si>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</si>
  <si>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</si>
  <si>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</si>
  <si>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</si>
  <si>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</si>
  <si>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</si>
  <si>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</si>
  <si>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</si>
  <si>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</si>
  <si>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</si>
  <si>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</si>
  <si>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</si>
  <si>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</si>
  <si>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</si>
  <si>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</si>
  <si>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</si>
  <si>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</si>
  <si>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</si>
  <si>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</si>
  <si>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</si>
  <si>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</si>
  <si>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</si>
  <si>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</si>
  <si>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</si>
  <si>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</si>
  <si>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</si>
  <si>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</si>
  <si>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</si>
  <si>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</si>
  <si>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</si>
  <si>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</si>
  <si>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</si>
  <si>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</si>
  <si>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</si>
  <si>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</si>
  <si>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</si>
  <si>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</si>
  <si>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</si>
  <si>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</si>
  <si>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</si>
  <si>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</si>
  <si>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</si>
  <si>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</si>
  <si>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</si>
  <si>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</si>
  <si>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</si>
  <si>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</si>
  <si>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</si>
  <si>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</si>
  <si>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</si>
  <si>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</si>
  <si>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</si>
  <si>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</si>
  <si>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</si>
  <si>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</si>
  <si>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</si>
  <si>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</si>
  <si>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</si>
  <si>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</si>
  <si>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</si>
  <si>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</si>
  <si>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</si>
  <si>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</si>
  <si>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</si>
  <si>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</si>
  <si>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</si>
  <si>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</si>
  <si>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</si>
  <si>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</si>
  <si>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</si>
  <si>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</si>
  <si>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</si>
  <si>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</si>
  <si>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</si>
  <si>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</si>
  <si>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</si>
  <si>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</si>
  <si>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</si>
  <si>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</si>
  <si>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</si>
  <si>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</si>
  <si>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</si>
  <si>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</si>
  <si>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</si>
  <si>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</si>
  <si>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</si>
  <si>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</si>
  <si>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</si>
  <si>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</si>
  <si>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</si>
  <si>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</si>
  <si>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</si>
  <si>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</si>
  <si>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</si>
  <si>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</si>
  <si>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</si>
  <si>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</si>
  <si>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</si>
  <si>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</si>
  <si>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</si>
  <si>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</si>
  <si>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</si>
  <si>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</si>
  <si>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</si>
  <si>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</si>
  <si>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</si>
  <si>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</si>
  <si>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</si>
  <si>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</si>
  <si>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</si>
  <si>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</si>
  <si>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</si>
  <si>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</si>
  <si>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</si>
  <si>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</si>
  <si>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</si>
  <si>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</si>
  <si>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</si>
  <si>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</si>
  <si>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</si>
  <si>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</si>
  <si>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</si>
  <si>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</si>
  <si>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</si>
  <si>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</si>
  <si>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</si>
  <si>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</si>
  <si>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</si>
  <si>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</si>
  <si>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</si>
  <si>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</si>
  <si>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</si>
  <si>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</si>
  <si>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</si>
  <si>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</si>
  <si>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</si>
  <si>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</si>
  <si>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</si>
  <si>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</si>
  <si>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</si>
  <si>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</si>
  <si>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</si>
  <si>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</si>
  <si>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</si>
  <si>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</si>
  <si>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</si>
  <si>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</si>
  <si>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</si>
  <si>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</si>
  <si>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</si>
  <si>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</si>
  <si>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</si>
  <si>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</si>
  <si>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</si>
  <si>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</si>
  <si>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</si>
  <si>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</si>
  <si>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</si>
  <si>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</si>
  <si>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</si>
  <si>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</si>
  <si>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</si>
  <si>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</si>
  <si>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</si>
  <si>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</si>
  <si>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</si>
  <si>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</si>
  <si>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</si>
  <si>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</si>
  <si>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</si>
  <si>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</si>
  <si>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</si>
  <si>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</si>
  <si>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</si>
  <si>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</si>
  <si>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</si>
  <si>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</si>
  <si>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</si>
  <si>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</si>
  <si>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</si>
  <si>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</si>
  <si>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</si>
  <si>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</si>
  <si>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</si>
  <si>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</si>
  <si>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</si>
  <si>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</si>
  <si>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</si>
  <si>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</si>
  <si>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</si>
  <si>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</si>
  <si>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</si>
  <si>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</si>
  <si>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</si>
  <si>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</si>
  <si>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</si>
  <si>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</si>
  <si>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</si>
  <si>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</si>
  <si>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</si>
  <si>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</si>
  <si>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</si>
  <si>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</si>
  <si>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</si>
  <si>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</si>
  <si>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</si>
  <si>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</si>
  <si>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</si>
  <si>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</si>
  <si>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</si>
  <si>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</si>
  <si>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</si>
  <si>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</si>
  <si>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</si>
  <si>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</si>
  <si>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</si>
  <si>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</si>
  <si>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</si>
  <si>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</si>
  <si>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</si>
  <si>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</si>
  <si>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</si>
  <si>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</si>
  <si>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</si>
  <si>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</si>
  <si>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</si>
  <si>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</si>
  <si>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</si>
  <si>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</si>
  <si>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</si>
  <si>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</si>
  <si>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</si>
  <si>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</si>
  <si>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</si>
  <si>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</si>
  <si>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</si>
  <si>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</si>
  <si>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</si>
  <si>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</si>
  <si>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</si>
  <si>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</si>
  <si>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</si>
  <si>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</si>
  <si>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</si>
  <si>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</si>
  <si>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</si>
  <si>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</si>
  <si>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</si>
  <si>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</si>
  <si>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</si>
  <si>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</si>
  <si>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</si>
  <si>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</si>
  <si>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</si>
  <si>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</si>
  <si>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</si>
  <si>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</si>
  <si>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</si>
  <si>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</si>
  <si>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</si>
  <si>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</si>
  <si>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</si>
  <si>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</si>
  <si>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</si>
  <si>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</si>
  <si>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</si>
  <si>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</si>
  <si>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</si>
  <si>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</si>
  <si>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</si>
  <si>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</si>
  <si>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</si>
  <si>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</si>
  <si>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</si>
  <si>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</si>
  <si>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</si>
  <si>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</si>
  <si>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</si>
  <si>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</si>
  <si>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</si>
  <si>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</si>
  <si>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</si>
  <si>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</si>
  <si>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</si>
  <si>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</si>
  <si>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</si>
  <si>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</si>
  <si>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</si>
  <si>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</si>
  <si>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</si>
  <si>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</si>
  <si>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</si>
  <si>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</si>
  <si>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</si>
  <si>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</si>
  <si>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</si>
  <si>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</si>
  <si>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</si>
  <si>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</si>
  <si>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</si>
  <si>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</si>
  <si>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</si>
  <si>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</si>
  <si>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</si>
  <si>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</si>
  <si>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</si>
  <si>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</si>
  <si>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</si>
  <si>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</si>
  <si>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</si>
  <si>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</si>
  <si>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</si>
  <si>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</si>
  <si>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</si>
  <si>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</si>
  <si>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</si>
  <si>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</si>
  <si>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</si>
  <si>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</si>
  <si>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</si>
  <si>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</si>
  <si>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</si>
  <si>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</si>
  <si>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</si>
  <si>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</si>
  <si>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</si>
  <si>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</si>
  <si>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</si>
  <si>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</si>
  <si>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</si>
  <si>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</si>
  <si>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</si>
  <si>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</si>
  <si>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</si>
  <si>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</si>
  <si>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</si>
  <si>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</si>
  <si>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</si>
  <si>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</si>
  <si>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</si>
  <si>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</si>
  <si>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</si>
  <si>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</si>
  <si>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</si>
  <si>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</si>
  <si>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</si>
  <si>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</si>
  <si>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</si>
  <si>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</si>
  <si>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</si>
  <si>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</si>
  <si>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</si>
  <si>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</si>
  <si>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</si>
  <si>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</si>
  <si>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</si>
  <si>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</si>
  <si>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</si>
  <si>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</si>
  <si>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</si>
  <si>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</si>
  <si>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</si>
  <si>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</si>
  <si>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</si>
  <si>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</si>
  <si>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</si>
  <si>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</si>
  <si>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</si>
  <si>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</si>
  <si>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</si>
  <si>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</si>
  <si>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</si>
  <si>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</si>
  <si>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</si>
  <si>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</si>
  <si>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</si>
  <si>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</si>
  <si>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</si>
  <si>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</si>
  <si>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</si>
  <si>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</si>
  <si>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</si>
  <si>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</si>
  <si>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</si>
  <si>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</si>
  <si>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</si>
  <si>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</si>
  <si>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</si>
  <si>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</si>
  <si>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</si>
  <si>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</si>
  <si>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</si>
  <si>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</si>
  <si>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</si>
  <si>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</si>
  <si>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</si>
  <si>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</si>
  <si>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</si>
  <si>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</si>
  <si>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</si>
  <si>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</si>
  <si>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</si>
  <si>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</si>
  <si>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</si>
  <si>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</si>
  <si>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</si>
  <si>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</si>
  <si>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</si>
  <si>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</si>
  <si>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</si>
  <si>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</si>
  <si>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</si>
  <si>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</si>
  <si>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</si>
  <si>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</si>
  <si>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</si>
  <si>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</si>
  <si>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</si>
  <si>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</si>
  <si>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</si>
  <si>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</si>
  <si>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</si>
  <si>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</si>
  <si>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</si>
  <si>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</si>
  <si>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</si>
  <si>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</si>
  <si>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</si>
  <si>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</si>
  <si>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</si>
  <si>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</si>
  <si>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</si>
  <si>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</si>
  <si>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</si>
  <si>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</si>
  <si>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</si>
  <si>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</si>
  <si>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</si>
  <si>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</si>
  <si>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</si>
  <si>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</si>
  <si>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</si>
  <si>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</si>
  <si>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</si>
  <si>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</si>
  <si>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</si>
  <si>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</si>
  <si>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</si>
  <si>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</si>
  <si>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</si>
  <si>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</si>
  <si>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</si>
  <si>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</si>
  <si>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</si>
  <si>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</si>
  <si>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</si>
  <si>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</si>
  <si>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</si>
  <si>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</si>
  <si>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</si>
  <si>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</si>
  <si>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</si>
  <si>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</si>
  <si>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</si>
  <si>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</si>
  <si>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</si>
  <si>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</si>
  <si>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</si>
  <si>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</si>
  <si>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</si>
  <si>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</si>
  <si>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</si>
  <si>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</si>
  <si>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</si>
  <si>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</si>
  <si>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</si>
  <si>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</si>
  <si>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</si>
  <si>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</si>
  <si>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</si>
  <si>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</si>
  <si>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</si>
  <si>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</si>
  <si>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</si>
  <si>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</si>
  <si>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</si>
  <si>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</si>
  <si>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</si>
  <si>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</si>
  <si>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</si>
  <si>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</si>
  <si>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</si>
  <si>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</si>
  <si>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</si>
  <si>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</si>
  <si>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</si>
  <si>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</si>
  <si>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</si>
  <si>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</si>
  <si>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</si>
  <si>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</si>
  <si>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</si>
  <si>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</si>
  <si>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</si>
  <si>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</si>
  <si>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</si>
  <si>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</si>
  <si>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</si>
  <si>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</si>
  <si>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</si>
  <si>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</si>
  <si>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</si>
  <si>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</si>
  <si>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</si>
  <si>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</si>
  <si>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</si>
  <si>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</si>
  <si>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</si>
  <si>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</si>
  <si>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</si>
  <si>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</si>
  <si>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</si>
  <si>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</si>
  <si>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</si>
  <si>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</si>
  <si>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</si>
  <si>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</si>
  <si>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</si>
  <si>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</si>
  <si>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</si>
  <si>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</si>
  <si>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</si>
  <si>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</si>
  <si>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</si>
  <si>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</si>
  <si>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</si>
  <si>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</si>
  <si>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</si>
  <si>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</si>
  <si>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</si>
  <si>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</si>
  <si>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</si>
  <si>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</si>
  <si>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</si>
  <si>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</si>
  <si>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</si>
  <si>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</si>
  <si>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</si>
  <si>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</si>
  <si>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</si>
  <si>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</si>
  <si>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</si>
  <si>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</si>
  <si>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</si>
  <si>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</si>
  <si>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</si>
  <si>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</si>
  <si>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</si>
  <si>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</si>
  <si>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</si>
  <si>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</si>
  <si>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</si>
  <si>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</si>
  <si>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</si>
  <si>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</si>
  <si>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</si>
  <si>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</si>
  <si>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</si>
  <si>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</si>
  <si>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</si>
  <si>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</si>
  <si>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</si>
  <si>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</si>
  <si>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</si>
  <si>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</si>
  <si>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</si>
  <si>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</si>
  <si>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</si>
  <si>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</si>
  <si>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</si>
  <si>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</si>
  <si>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</si>
  <si>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</si>
  <si>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</si>
  <si>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</si>
  <si>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</si>
  <si>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</si>
  <si>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</si>
  <si>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</si>
  <si>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</si>
  <si>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</si>
  <si>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</si>
  <si>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</si>
  <si>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</si>
  <si>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</si>
  <si>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</si>
  <si>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</si>
  <si>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</si>
  <si>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</si>
  <si>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</si>
  <si>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</si>
  <si>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</si>
  <si>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</si>
  <si>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</si>
  <si>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</si>
  <si>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</si>
  <si>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</si>
  <si>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</si>
  <si>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</si>
  <si>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</si>
  <si>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</si>
  <si>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</si>
  <si>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</si>
  <si>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</si>
  <si>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</si>
  <si>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</si>
  <si>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</si>
  <si>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</si>
  <si>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</si>
  <si>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</si>
  <si>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</si>
  <si>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</si>
  <si>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</si>
  <si>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</si>
  <si>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</si>
  <si>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</si>
  <si>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</si>
  <si>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</si>
  <si>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</si>
  <si>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</si>
  <si>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</si>
  <si>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</si>
  <si>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</si>
  <si>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</si>
  <si>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</si>
  <si>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</si>
  <si>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</si>
  <si>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</si>
  <si>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</si>
  <si>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</si>
  <si>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</si>
  <si>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</si>
  <si>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</si>
  <si>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</si>
  <si>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</si>
  <si>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</si>
  <si>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</si>
  <si>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</si>
  <si>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</si>
  <si>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</si>
  <si>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</si>
  <si>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</si>
  <si>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</si>
  <si>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</si>
  <si>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</si>
  <si>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</si>
  <si>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</si>
  <si>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</si>
  <si>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</si>
  <si>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</si>
  <si>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</si>
  <si>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</si>
  <si>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</si>
  <si>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</si>
  <si>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</si>
  <si>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</si>
  <si>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</si>
  <si>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</si>
  <si>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</si>
  <si>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</si>
  <si>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</si>
  <si>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</si>
  <si>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</si>
  <si>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</si>
  <si>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</si>
  <si>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</si>
  <si>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</si>
  <si>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</si>
  <si>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</si>
  <si>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</si>
  <si>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</si>
  <si>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</si>
  <si>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</si>
  <si>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</si>
  <si>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</si>
  <si>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</si>
  <si>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</si>
  <si>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</si>
  <si>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</si>
  <si>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</si>
  <si>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</si>
  <si>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</si>
  <si>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</si>
  <si>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</si>
  <si>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</si>
  <si>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</si>
  <si>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</si>
  <si>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</si>
  <si>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</si>
  <si>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</si>
  <si>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</si>
  <si>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</si>
  <si>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</si>
  <si>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</si>
  <si>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</si>
  <si>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</si>
  <si>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</si>
  <si>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</si>
  <si>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</si>
  <si>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</si>
  <si>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</si>
  <si>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</si>
  <si>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</si>
  <si>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</si>
  <si>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</si>
  <si>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</si>
  <si>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</si>
  <si>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</si>
  <si>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</si>
  <si>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</si>
  <si>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</si>
  <si>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</si>
  <si>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</si>
  <si>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</si>
  <si>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</si>
  <si>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</si>
  <si>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</si>
  <si>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</si>
  <si>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</si>
  <si>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</si>
  <si>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</si>
  <si>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</si>
  <si>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</si>
  <si>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</si>
  <si>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</si>
  <si>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</si>
  <si>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</si>
  <si>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</si>
  <si>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</si>
  <si>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</si>
  <si>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</si>
  <si>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</si>
  <si>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</si>
  <si>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</si>
  <si>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</si>
  <si>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</si>
  <si>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</si>
  <si>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</si>
  <si>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</si>
  <si>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</si>
  <si>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</si>
  <si>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</si>
  <si>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</si>
  <si>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</si>
  <si>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</si>
  <si>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</si>
  <si>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</si>
  <si>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</si>
  <si>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</si>
  <si>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</si>
  <si>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</si>
  <si>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</si>
  <si>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</si>
  <si>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</si>
  <si>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</si>
  <si>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</si>
  <si>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</si>
  <si>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</si>
  <si>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</si>
  <si>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</si>
  <si>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</si>
  <si>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</si>
  <si>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</si>
  <si>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</si>
  <si>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</si>
  <si>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</si>
  <si>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</si>
  <si>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</si>
  <si>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</si>
  <si>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</si>
  <si>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</si>
  <si>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</si>
  <si>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</si>
  <si>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</si>
  <si>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</si>
  <si>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</si>
  <si>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</si>
  <si>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</si>
  <si>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</si>
  <si>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</si>
  <si>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</si>
  <si>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</si>
  <si>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</si>
  <si>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</si>
  <si>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</si>
  <si>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</si>
  <si>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</si>
  <si>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</si>
  <si>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</si>
  <si>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</si>
  <si>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</si>
  <si>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</si>
  <si>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</si>
  <si>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</si>
  <si>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</si>
  <si>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</si>
  <si>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</si>
  <si>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</si>
  <si>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</si>
  <si>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</si>
  <si>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</si>
  <si>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</si>
  <si>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</si>
  <si>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</si>
  <si>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</si>
  <si>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</si>
  <si>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</si>
  <si>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</si>
  <si>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</si>
  <si>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</si>
  <si>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</si>
  <si>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</si>
  <si>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</si>
  <si>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</si>
  <si>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</si>
  <si>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</si>
  <si>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</si>
  <si>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</si>
  <si>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</si>
  <si>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</si>
  <si>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</si>
  <si>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</si>
  <si>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</si>
  <si>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</si>
  <si>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</si>
  <si>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</si>
  <si>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</si>
  <si>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</si>
  <si>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</si>
  <si>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</si>
  <si>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</si>
  <si>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</si>
  <si>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</si>
  <si>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</si>
  <si>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</si>
  <si>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</si>
  <si>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</si>
  <si>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</si>
  <si>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</si>
  <si>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</si>
  <si>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</si>
  <si>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</si>
  <si>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</si>
  <si>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</si>
  <si>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</si>
  <si>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</si>
  <si>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</si>
  <si>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</si>
  <si>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</si>
  <si>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</si>
  <si>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</si>
  <si>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</si>
  <si>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</si>
  <si>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</si>
  <si>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</si>
  <si>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</si>
  <si>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</si>
  <si>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</si>
  <si>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</si>
  <si>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</si>
  <si>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</si>
  <si>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</si>
  <si>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</si>
  <si>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</si>
  <si>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</si>
  <si>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</si>
  <si>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</si>
  <si>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</si>
  <si>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</si>
  <si>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</si>
  <si>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</si>
  <si>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</si>
  <si>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</si>
  <si>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</si>
  <si>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</si>
  <si>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</si>
  <si>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</si>
  <si>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</si>
  <si>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</si>
  <si>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</si>
  <si>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</si>
  <si>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</si>
  <si>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</si>
  <si>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</si>
  <si>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</si>
  <si>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</si>
  <si>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</si>
  <si>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</si>
  <si>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</si>
  <si>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</si>
  <si>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</si>
  <si>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</si>
  <si>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</si>
  <si>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</si>
  <si>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</si>
  <si>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</si>
  <si>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</si>
  <si>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</si>
  <si>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</si>
  <si>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</si>
  <si>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</si>
  <si>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</si>
  <si>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</si>
  <si>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</si>
  <si>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</si>
  <si>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</si>
  <si>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</si>
  <si>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</si>
  <si>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</si>
  <si>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</si>
  <si>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</si>
  <si>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</si>
  <si>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</si>
  <si>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</si>
  <si>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</si>
  <si>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</si>
  <si>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</si>
  <si>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</si>
  <si>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</si>
  <si>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</si>
  <si>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</si>
  <si>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</si>
  <si>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</si>
  <si>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</si>
  <si>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</si>
  <si>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</si>
  <si>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</si>
  <si>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</si>
  <si>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</si>
  <si>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</si>
  <si>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</si>
  <si>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</si>
  <si>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</si>
  <si>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</si>
  <si>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</si>
  <si>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</si>
  <si>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</si>
  <si>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</si>
  <si>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</si>
  <si>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</si>
  <si>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</si>
  <si>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</si>
  <si>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</si>
  <si>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</si>
  <si>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</si>
  <si>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</si>
  <si>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</si>
  <si>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</si>
  <si>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</si>
  <si>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</si>
  <si>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</si>
  <si>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</si>
  <si>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</si>
  <si>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</si>
  <si>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</si>
  <si>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</si>
  <si>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</si>
  <si>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</si>
  <si>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</si>
  <si>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</si>
  <si>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</si>
  <si>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</si>
  <si>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</si>
  <si>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</si>
  <si>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</si>
  <si>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</si>
  <si>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</si>
  <si>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</si>
  <si>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</si>
  <si>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</si>
  <si>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</si>
  <si>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</si>
  <si>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</si>
  <si>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</si>
  <si>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</si>
  <si>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</si>
  <si>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</si>
  <si>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</si>
  <si>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</si>
  <si>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</si>
  <si>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</si>
  <si>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</si>
  <si>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</si>
  <si>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</si>
  <si>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</si>
  <si>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</si>
  <si>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</si>
  <si>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</si>
  <si>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</si>
  <si>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</si>
  <si>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</si>
  <si>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</si>
  <si>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</si>
  <si>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</si>
  <si>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</si>
  <si>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</si>
  <si>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</si>
  <si>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</si>
  <si>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</si>
  <si>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</si>
  <si>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</si>
  <si>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</si>
  <si>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</si>
  <si>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</si>
  <si>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</si>
  <si>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</si>
  <si>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</si>
  <si>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</si>
  <si>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</si>
  <si>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</si>
  <si>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</si>
  <si>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</si>
  <si>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</si>
  <si>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</si>
  <si>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</si>
  <si>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</si>
  <si>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</si>
  <si>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</si>
  <si>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</si>
  <si>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</si>
  <si>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</si>
  <si>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</si>
  <si>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</si>
  <si>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</si>
  <si>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</si>
  <si>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</si>
  <si>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</si>
  <si>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</si>
  <si>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</si>
  <si>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</si>
  <si>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</si>
  <si>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</si>
  <si>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</si>
  <si>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</si>
  <si>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</si>
  <si>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</si>
  <si>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</si>
  <si>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</si>
  <si>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</si>
  <si>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</si>
  <si>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</si>
  <si>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</si>
  <si>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</si>
  <si>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</si>
  <si>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</si>
  <si>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</si>
  <si>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</si>
  <si>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</si>
  <si>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</si>
  <si>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</si>
  <si>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</si>
  <si>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</si>
  <si>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</si>
  <si>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</si>
  <si>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</si>
  <si>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</si>
  <si>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</si>
  <si>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</si>
  <si>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</si>
  <si>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</si>
  <si>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</si>
  <si>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</si>
  <si>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</si>
  <si>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</si>
  <si>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</si>
  <si>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</si>
  <si>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</si>
  <si>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</si>
  <si>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</si>
  <si>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</si>
  <si>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</si>
  <si>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</si>
  <si>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</si>
  <si>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</si>
  <si>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</si>
  <si>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</si>
  <si>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</si>
  <si>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</si>
  <si>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</si>
  <si>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</si>
  <si>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</si>
  <si>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</si>
  <si>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</si>
  <si>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</si>
  <si>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</si>
  <si>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</si>
  <si>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</si>
  <si>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</si>
  <si>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</si>
  <si>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</si>
  <si>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</si>
  <si>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</si>
  <si>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</si>
  <si>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</si>
  <si>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</si>
  <si>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</si>
  <si>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</si>
  <si>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</si>
  <si>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</si>
  <si>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</si>
  <si>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</si>
  <si>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</si>
  <si>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</si>
  <si>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</si>
  <si>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</si>
  <si>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</si>
  <si>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</si>
  <si>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</si>
  <si>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</si>
  <si>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</si>
  <si>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</si>
  <si>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</si>
  <si>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</si>
  <si>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</si>
  <si>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</si>
  <si>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</si>
  <si>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</si>
  <si>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</si>
  <si>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</si>
  <si>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</si>
  <si>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</si>
  <si>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</si>
  <si>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</si>
  <si>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</si>
  <si>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</si>
  <si>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</si>
  <si>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</si>
  <si>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</si>
  <si>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</si>
  <si>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</si>
  <si>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</si>
  <si>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</si>
  <si>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</si>
  <si>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</si>
  <si>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</si>
  <si>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</si>
  <si>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</si>
  <si>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</si>
  <si>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</si>
  <si>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</si>
  <si>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</si>
  <si>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</si>
  <si>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</si>
  <si>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</si>
  <si>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</si>
  <si>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</si>
  <si>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</si>
  <si>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</si>
  <si>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</si>
  <si>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</si>
  <si>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</si>
  <si>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</si>
  <si>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</si>
  <si>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</si>
  <si>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</si>
  <si>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</si>
  <si>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</si>
  <si>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</si>
  <si>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</si>
  <si>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</si>
  <si>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</si>
  <si>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</si>
  <si>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</si>
  <si>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</si>
  <si>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</si>
  <si>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</si>
  <si>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</si>
  <si>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</si>
  <si>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</si>
  <si>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</si>
  <si>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</si>
  <si>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</si>
  <si>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</si>
  <si>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</si>
  <si>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</si>
  <si>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</si>
  <si>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</si>
  <si>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</si>
  <si>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</si>
  <si>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</si>
  <si>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</si>
  <si>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</si>
  <si>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</si>
  <si>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</si>
  <si>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</si>
  <si>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</si>
  <si>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</si>
  <si>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</si>
  <si>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</si>
  <si>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</si>
  <si>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</si>
  <si>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</si>
  <si>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</si>
  <si>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</si>
  <si>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</si>
  <si>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</si>
  <si>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</si>
  <si>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</si>
  <si>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</si>
  <si>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</si>
  <si>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</si>
  <si>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</si>
  <si>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</si>
  <si>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</si>
  <si>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</si>
  <si>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</si>
  <si>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</si>
  <si>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</si>
  <si>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</si>
  <si>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</si>
  <si>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</si>
  <si>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</si>
  <si>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</si>
  <si>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</si>
  <si>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</si>
  <si>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</si>
  <si>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</si>
  <si>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</si>
  <si>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</si>
  <si>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</si>
  <si>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</si>
  <si>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</si>
  <si>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</si>
  <si>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</si>
  <si>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</si>
  <si>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</si>
  <si>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</si>
  <si>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</si>
  <si>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</si>
  <si>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</si>
  <si>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</si>
  <si>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</si>
  <si>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</si>
  <si>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</si>
  <si>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</si>
  <si>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</si>
  <si>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</si>
  <si>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</si>
  <si>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</si>
  <si>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</si>
  <si>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</si>
  <si>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</si>
  <si>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</si>
  <si>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</si>
  <si>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</si>
  <si>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</si>
  <si>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</si>
  <si>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</si>
  <si>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</si>
  <si>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</si>
  <si>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</si>
  <si>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</si>
  <si>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</si>
  <si>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</si>
  <si>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</si>
  <si>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</si>
  <si>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</si>
  <si>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</si>
  <si>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</si>
  <si>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</si>
  <si>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</si>
  <si>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</si>
  <si>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</si>
  <si>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</si>
  <si>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</si>
  <si>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</si>
  <si>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</si>
  <si>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</si>
  <si>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</si>
  <si>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</si>
  <si>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</si>
  <si>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</si>
  <si>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</si>
  <si>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</si>
  <si>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</si>
  <si>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</si>
  <si>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</si>
  <si>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</si>
  <si>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</si>
  <si>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</si>
  <si>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</si>
  <si>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</si>
  <si>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</si>
  <si>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</si>
  <si>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</si>
  <si>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</si>
  <si>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</si>
  <si>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</si>
  <si>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</si>
  <si>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</si>
  <si>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</si>
  <si>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</si>
  <si>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</si>
  <si>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</si>
  <si>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</si>
  <si>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</si>
  <si>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</si>
  <si>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</si>
  <si>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</si>
  <si>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</si>
  <si>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</si>
  <si>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</si>
  <si>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</si>
  <si>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</si>
  <si>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</si>
  <si>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</si>
  <si>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</si>
  <si>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</si>
  <si>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</si>
  <si>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</si>
  <si>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</si>
  <si>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</si>
  <si>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</si>
  <si>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</si>
  <si>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</si>
  <si>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</si>
  <si>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</si>
  <si>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</si>
  <si>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</si>
  <si>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</si>
  <si>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</si>
  <si>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</si>
  <si>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</si>
  <si>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</si>
  <si>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</si>
  <si>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</si>
  <si>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</si>
  <si>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</si>
  <si>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</si>
  <si>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</si>
  <si>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</si>
  <si>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</si>
  <si>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</si>
  <si>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</si>
  <si>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</si>
  <si>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</si>
  <si>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</si>
  <si>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</si>
  <si>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</si>
  <si>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</si>
  <si>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</si>
  <si>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</si>
  <si>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</si>
  <si>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</si>
  <si>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</si>
  <si>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</si>
  <si>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</si>
  <si>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</si>
  <si>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</si>
  <si>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</si>
  <si>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</si>
  <si>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</si>
  <si>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</si>
  <si>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</si>
  <si>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</si>
  <si>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</si>
  <si>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</si>
  <si>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</si>
  <si>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</si>
  <si>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</si>
  <si>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</si>
  <si>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</si>
  <si>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</si>
  <si>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</si>
  <si>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</si>
  <si>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</si>
  <si>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</si>
  <si>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</si>
  <si>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</si>
  <si>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</si>
  <si>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</si>
  <si>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</si>
  <si>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</si>
  <si>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</si>
  <si>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</si>
  <si>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</si>
  <si>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</si>
  <si>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</si>
  <si>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</si>
  <si>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</si>
  <si>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</si>
  <si>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</si>
  <si>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</si>
  <si>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</si>
  <si>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</si>
  <si>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</si>
  <si>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</si>
  <si>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</si>
  <si>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</si>
  <si>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</si>
  <si>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</si>
  <si>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</si>
  <si>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</si>
  <si>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</si>
  <si>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</si>
  <si>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</si>
  <si>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</si>
  <si>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</si>
  <si>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</si>
  <si>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</si>
  <si>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</si>
  <si>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</si>
  <si>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</si>
  <si>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</si>
  <si>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</si>
  <si>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</si>
  <si>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</si>
  <si>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</si>
  <si>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</si>
  <si>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</si>
  <si>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</si>
  <si>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</si>
  <si>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</si>
  <si>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</si>
  <si>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</si>
  <si>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</si>
  <si>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</si>
  <si>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</si>
  <si>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</si>
  <si>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</si>
  <si>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</si>
  <si>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</si>
  <si>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</si>
  <si>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</si>
  <si>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</si>
  <si>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</si>
  <si>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</si>
  <si>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</si>
  <si>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</si>
  <si>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</si>
  <si>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</si>
  <si>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</si>
  <si>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</si>
  <si>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</si>
  <si>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</si>
  <si>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</si>
  <si>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</si>
  <si>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</si>
  <si>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</si>
  <si>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</si>
  <si>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</si>
  <si>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</si>
  <si>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</si>
  <si>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</si>
  <si>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</si>
  <si>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</si>
  <si>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</si>
  <si>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</si>
  <si>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</si>
  <si>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</si>
  <si>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</si>
  <si>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</si>
  <si>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</si>
  <si>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</si>
  <si>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</si>
  <si>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</si>
  <si>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</si>
  <si>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</si>
  <si>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</si>
  <si>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</si>
  <si>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</si>
  <si>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</si>
  <si>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</si>
  <si>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</si>
  <si>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</si>
  <si>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</si>
  <si>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</si>
  <si>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</si>
  <si>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</si>
  <si>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</si>
  <si>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</si>
  <si>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</si>
  <si>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</si>
  <si>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</si>
  <si>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</si>
  <si>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</si>
  <si>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</si>
  <si>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</si>
  <si>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</si>
  <si>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</si>
  <si>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</si>
  <si>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</si>
  <si>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</si>
  <si>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</si>
  <si>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</si>
  <si>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</si>
  <si>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</si>
  <si>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</si>
  <si>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</si>
  <si>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</si>
  <si>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</si>
  <si>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</si>
  <si>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</si>
  <si>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</si>
  <si>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</si>
  <si>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</si>
  <si>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</si>
  <si>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</si>
  <si>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</si>
  <si>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</si>
  <si>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</si>
  <si>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</si>
  <si>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</si>
  <si>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</si>
  <si>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</si>
  <si>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</si>
  <si>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</si>
  <si>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</si>
  <si>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</si>
  <si>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</si>
  <si>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</si>
  <si>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</si>
  <si>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</si>
  <si>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</si>
  <si>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</si>
  <si>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</si>
  <si>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</si>
  <si>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</si>
  <si>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</si>
  <si>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</si>
  <si>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</si>
  <si>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</si>
  <si>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</si>
  <si>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</si>
  <si>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</si>
  <si>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</si>
  <si>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</si>
  <si>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</si>
  <si>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</si>
  <si>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</si>
  <si>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</si>
  <si>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</si>
  <si>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</si>
  <si>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</si>
  <si>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</si>
  <si>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</si>
  <si>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</si>
  <si>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</si>
  <si>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</si>
  <si>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</si>
  <si>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</si>
  <si>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</si>
  <si>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</si>
  <si>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</si>
  <si>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</si>
  <si>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</si>
  <si>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</si>
  <si>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</si>
  <si>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</si>
  <si>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</si>
  <si>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</si>
  <si>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</si>
  <si>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</si>
  <si>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</si>
  <si>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</si>
  <si>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</si>
  <si>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</si>
  <si>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</si>
  <si>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</si>
  <si>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</si>
  <si>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</si>
  <si>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</si>
  <si>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</si>
  <si>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</si>
  <si>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</si>
  <si>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</si>
  <si>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</si>
  <si>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</si>
  <si>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</si>
  <si>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</si>
  <si>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</si>
  <si>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</si>
  <si>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</si>
  <si>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</si>
  <si>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</si>
  <si>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</si>
  <si>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</si>
  <si>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</si>
  <si>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</si>
  <si>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</si>
  <si>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</si>
  <si>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</si>
  <si>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</si>
  <si>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</si>
  <si>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</si>
  <si>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</si>
  <si>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</si>
  <si>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</si>
  <si>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</si>
  <si>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</si>
  <si>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</si>
  <si>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</si>
  <si>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</si>
  <si>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</si>
  <si>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</si>
  <si>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</si>
  <si>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</si>
  <si>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</si>
  <si>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</si>
  <si>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</si>
  <si>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</si>
  <si>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</si>
  <si>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</si>
  <si>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</si>
  <si>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</si>
  <si>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</si>
  <si>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</si>
  <si>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</si>
  <si>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</si>
  <si>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</si>
  <si>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</si>
  <si>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</si>
  <si>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</si>
  <si>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</si>
  <si>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</si>
  <si>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</si>
  <si>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</si>
  <si>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</si>
  <si>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</si>
  <si>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</si>
  <si>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</si>
  <si>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</si>
  <si>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</si>
  <si>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</si>
  <si>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</si>
  <si>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</si>
  <si>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</si>
  <si>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</si>
  <si>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</si>
  <si>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</si>
  <si>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</si>
  <si>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</si>
  <si>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</si>
  <si>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</si>
  <si>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</si>
  <si>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</si>
  <si>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</si>
  <si>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</si>
  <si>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</si>
  <si>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</si>
  <si>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</si>
  <si>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</si>
  <si>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</si>
  <si>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</si>
  <si>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</si>
  <si>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</si>
  <si>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</si>
  <si>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</si>
  <si>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</si>
  <si>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</si>
  <si>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</si>
  <si>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</si>
  <si>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</si>
  <si>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</si>
  <si>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</si>
  <si>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</si>
  <si>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</si>
  <si>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</si>
  <si>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</si>
  <si>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</si>
  <si>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</si>
  <si>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</si>
  <si>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</si>
  <si>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</si>
  <si>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</si>
  <si>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</si>
  <si>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</si>
  <si>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</si>
  <si>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</si>
  <si>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</si>
  <si>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</si>
  <si>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</si>
  <si>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</si>
  <si>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</si>
  <si>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</si>
  <si>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</si>
  <si>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</si>
  <si>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</si>
  <si>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</si>
  <si>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</si>
  <si>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</si>
  <si>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</si>
  <si>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</si>
  <si>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</si>
  <si>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</si>
  <si>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</si>
  <si>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</si>
  <si>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</si>
  <si>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</si>
  <si>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</si>
  <si>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</si>
  <si>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</si>
  <si>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</si>
  <si>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</si>
  <si>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</si>
  <si>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</si>
  <si>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</si>
  <si>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</si>
  <si>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</si>
  <si>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</si>
  <si>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</si>
  <si>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</si>
  <si>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</si>
  <si>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</si>
  <si>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</si>
  <si>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</si>
  <si>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</si>
  <si>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</si>
  <si>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</si>
  <si>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</si>
  <si>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</si>
  <si>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</si>
  <si>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</si>
  <si>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</si>
  <si>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</si>
  <si>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</si>
  <si>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</si>
  <si>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</si>
  <si>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</si>
  <si>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</si>
  <si>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</si>
  <si>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</si>
  <si>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</si>
  <si>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</si>
  <si>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</si>
  <si>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</si>
  <si>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</si>
  <si>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</si>
  <si>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</si>
  <si>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</si>
  <si>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</si>
  <si>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</si>
  <si>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</si>
  <si>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</si>
  <si>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</si>
  <si>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</si>
  <si>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</si>
  <si>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</si>
  <si>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</si>
  <si>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</si>
  <si>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</si>
  <si>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</si>
  <si>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</si>
  <si>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</si>
  <si>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</si>
  <si>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</si>
  <si>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</si>
  <si>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</si>
  <si>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</si>
  <si>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</si>
  <si>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</si>
  <si>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</si>
  <si>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</si>
  <si>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</si>
  <si>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</si>
  <si>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</si>
  <si>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</si>
  <si>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</si>
  <si>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</si>
  <si>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</si>
  <si>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</si>
  <si>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</si>
  <si>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</si>
  <si>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</si>
  <si>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</si>
  <si>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</si>
  <si>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</si>
  <si>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</si>
  <si>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</si>
  <si>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</si>
  <si>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</si>
  <si>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</si>
  <si>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</si>
  <si>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</si>
  <si>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</si>
  <si>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</si>
  <si>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</si>
  <si>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</si>
  <si>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</si>
  <si>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</si>
  <si>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</si>
  <si>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</si>
  <si>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</si>
  <si>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</si>
  <si>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</si>
  <si>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</si>
  <si>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</si>
  <si>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</si>
  <si>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</si>
  <si>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</si>
  <si>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</si>
  <si>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</si>
  <si>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</si>
  <si>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</si>
  <si>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</si>
  <si>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</si>
  <si>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</si>
  <si>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</si>
  <si>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</si>
  <si>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</si>
  <si>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</si>
  <si>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</si>
  <si>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</si>
  <si>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</si>
  <si>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</si>
  <si>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</si>
  <si>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</si>
  <si>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</si>
  <si>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</si>
  <si>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</si>
  <si>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</si>
  <si>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</si>
  <si>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</si>
  <si>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</si>
  <si>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</si>
  <si>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</si>
  <si>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</si>
  <si>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</si>
  <si>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</si>
  <si>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</si>
  <si>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</si>
  <si>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</si>
  <si>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</si>
  <si>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</si>
  <si>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</si>
  <si>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</si>
  <si>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</si>
  <si>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</si>
  <si>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</si>
  <si>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</si>
  <si>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</si>
  <si>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</si>
  <si>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</si>
  <si>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</si>
  <si>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</si>
  <si>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</si>
  <si>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</si>
  <si>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</si>
  <si>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</si>
  <si>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</si>
  <si>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</si>
  <si>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</si>
  <si>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</si>
  <si>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</si>
  <si>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</si>
  <si>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</si>
  <si>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</si>
  <si>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</si>
  <si>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</si>
  <si>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</si>
  <si>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</si>
  <si>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</si>
  <si>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</si>
  <si>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</si>
  <si>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</si>
  <si>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</si>
  <si>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</si>
  <si>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</si>
  <si>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</si>
  <si>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</si>
  <si>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</si>
  <si>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</si>
  <si>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</si>
  <si>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</si>
  <si>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</si>
  <si>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</si>
  <si>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</si>
  <si>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</si>
  <si>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</si>
  <si>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</si>
  <si>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</si>
  <si>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</si>
  <si>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</si>
  <si>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</si>
  <si>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</si>
  <si>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</si>
  <si>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</si>
  <si>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</si>
  <si>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</si>
  <si>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</si>
  <si>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</si>
  <si>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</si>
  <si>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</si>
  <si>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</si>
  <si>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</si>
  <si>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</si>
  <si>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</si>
  <si>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</si>
  <si>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</si>
  <si>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</si>
  <si>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</si>
  <si>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</si>
  <si>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</si>
  <si>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</si>
  <si>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</si>
  <si>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</si>
  <si>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</si>
  <si>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</si>
  <si>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</si>
  <si>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</si>
  <si>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</si>
  <si>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</si>
  <si>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</si>
  <si>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</si>
  <si>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</si>
  <si>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</si>
  <si>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</si>
  <si>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</si>
  <si>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</si>
  <si>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</si>
  <si>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</si>
  <si>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</si>
  <si>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</si>
  <si>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</si>
  <si>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</si>
  <si>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</si>
  <si>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</si>
  <si>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</si>
  <si>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</si>
  <si>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</si>
  <si>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</si>
  <si>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</si>
  <si>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</si>
  <si>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</si>
  <si>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</si>
  <si>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</si>
  <si>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</si>
  <si>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</si>
  <si>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</si>
  <si>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</si>
  <si>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</si>
  <si>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</si>
  <si>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</si>
  <si>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</si>
  <si>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</si>
  <si>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</si>
  <si>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</si>
  <si>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</si>
  <si>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</si>
  <si>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</si>
  <si>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</si>
  <si>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</si>
  <si>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</si>
  <si>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</si>
  <si>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</si>
  <si>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</si>
  <si>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</si>
  <si>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</si>
  <si>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</si>
  <si>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</si>
  <si>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</si>
  <si>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</si>
  <si>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</si>
  <si>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</si>
  <si>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</si>
  <si>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</si>
  <si>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</si>
  <si>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</si>
  <si>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</si>
  <si>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</si>
  <si>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</si>
  <si>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</si>
  <si>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</si>
  <si>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</si>
  <si>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</si>
  <si>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</si>
  <si>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</si>
  <si>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</si>
  <si>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</si>
  <si>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</si>
  <si>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</si>
  <si>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</si>
  <si>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</si>
  <si>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</si>
  <si>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</si>
  <si>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</si>
  <si>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</si>
  <si>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</si>
  <si>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</si>
  <si>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</si>
  <si>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</si>
  <si>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</si>
  <si>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</si>
  <si>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</si>
  <si>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</si>
  <si>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</si>
  <si>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</si>
  <si>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</si>
  <si>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</si>
  <si>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</si>
  <si>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</si>
  <si>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</si>
  <si>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</si>
  <si>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</si>
  <si>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</si>
  <si>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</si>
  <si>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</si>
  <si>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</si>
  <si>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</si>
  <si>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</si>
  <si>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</si>
  <si>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</si>
  <si>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</si>
  <si>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</si>
  <si>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</si>
  <si>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</si>
  <si>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</si>
  <si>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</si>
  <si>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</si>
  <si>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</si>
  <si>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</si>
  <si>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</si>
  <si>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</si>
  <si>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</si>
  <si>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</si>
  <si>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</si>
  <si>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</si>
  <si>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</si>
  <si>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</si>
  <si>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</si>
  <si>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</si>
  <si>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</si>
  <si>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</si>
  <si>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</si>
  <si>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</si>
  <si>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</si>
  <si>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</si>
  <si>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</si>
  <si>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</si>
  <si>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</si>
  <si>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</si>
  <si>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</si>
  <si>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</si>
  <si>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</si>
  <si>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</si>
  <si>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</si>
  <si>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</si>
  <si>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</si>
  <si>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</si>
  <si>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</si>
  <si>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</si>
  <si>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</si>
  <si>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</si>
  <si>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</si>
  <si>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</si>
  <si>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</si>
  <si>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</si>
  <si>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</si>
  <si>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</si>
  <si>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</si>
  <si>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</si>
  <si>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</si>
  <si>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</si>
  <si>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</si>
  <si>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</si>
  <si>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</si>
  <si>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</si>
  <si>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</si>
  <si>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</si>
  <si>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</si>
  <si>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</si>
  <si>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</si>
  <si>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</si>
  <si>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</si>
  <si>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</si>
  <si>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</si>
  <si>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</si>
  <si>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</si>
  <si>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</si>
  <si>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</si>
  <si>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</si>
  <si>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</si>
  <si>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</si>
  <si>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</si>
  <si>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</si>
  <si>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</si>
  <si>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</si>
  <si>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</si>
  <si>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</si>
  <si>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</si>
  <si>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</si>
  <si>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</si>
  <si>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</si>
  <si>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</si>
  <si>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</si>
  <si>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</si>
  <si>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</si>
  <si>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</si>
  <si>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</si>
  <si>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</si>
  <si>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</si>
  <si>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</si>
  <si>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</si>
  <si>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</si>
  <si>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</si>
  <si>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</si>
  <si>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</si>
  <si>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</si>
  <si>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</si>
  <si>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</si>
  <si>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</si>
  <si>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</si>
  <si>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</si>
  <si>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</si>
  <si>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</si>
  <si>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</si>
  <si>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</si>
  <si>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</si>
  <si>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</si>
  <si>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</si>
  <si>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</si>
  <si>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</si>
  <si>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</si>
  <si>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</si>
  <si>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</si>
  <si>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</si>
  <si>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</si>
  <si>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</si>
  <si>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</si>
  <si>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</si>
  <si>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</si>
  <si>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</si>
  <si>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</si>
  <si>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</si>
  <si>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</si>
  <si>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</si>
  <si>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</si>
  <si>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</si>
  <si>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</si>
  <si>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</si>
  <si>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</si>
  <si>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</si>
  <si>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</si>
  <si>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</si>
  <si>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</si>
  <si>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</si>
  <si>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</si>
  <si>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</si>
  <si>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</si>
  <si>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</si>
  <si>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</si>
  <si>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</si>
  <si>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</si>
  <si>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</si>
  <si>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</si>
  <si>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</si>
  <si>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</si>
  <si>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</si>
  <si>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</si>
  <si>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</si>
  <si>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</si>
  <si>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</si>
  <si>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</si>
  <si>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</si>
  <si>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</si>
  <si>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</si>
  <si>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</si>
  <si>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</si>
  <si>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</si>
  <si>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</si>
  <si>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</si>
  <si>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</si>
  <si>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</si>
  <si>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</si>
  <si>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</si>
  <si>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</si>
  <si>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</si>
  <si>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</si>
  <si>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</si>
  <si>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</si>
  <si>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</si>
  <si>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</si>
  <si>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</si>
  <si>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</si>
  <si>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</si>
  <si>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</si>
  <si>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</si>
  <si>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</si>
  <si>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</si>
  <si>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</si>
  <si>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</si>
  <si>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</si>
  <si>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</si>
  <si>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</si>
  <si>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</si>
  <si>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</si>
  <si>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</si>
  <si>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</si>
  <si>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</si>
  <si>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</si>
  <si>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</si>
  <si>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</si>
  <si>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</si>
  <si>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</si>
  <si>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</si>
  <si>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</si>
  <si>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</si>
  <si>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</si>
  <si>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</si>
  <si>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</si>
  <si>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</si>
  <si>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</si>
  <si>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</si>
  <si>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</si>
  <si>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</si>
  <si>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</si>
  <si>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</si>
  <si>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</si>
  <si>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</si>
  <si>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</si>
  <si>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</si>
  <si>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</si>
  <si>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</si>
  <si>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</si>
  <si>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</si>
  <si>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</si>
  <si>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</si>
  <si>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</si>
  <si>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</si>
  <si>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</si>
  <si>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</si>
  <si>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</si>
  <si>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</si>
  <si>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</si>
  <si>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</si>
  <si>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</si>
  <si>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</si>
  <si>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</si>
  <si>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</si>
  <si>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</si>
  <si>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</si>
  <si>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</si>
  <si>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</si>
  <si>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</si>
  <si>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</si>
  <si>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</si>
  <si>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</si>
  <si>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</si>
  <si>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</si>
  <si>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</si>
  <si>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</si>
  <si>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</si>
  <si>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</si>
  <si>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</si>
  <si>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</si>
  <si>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</si>
  <si>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</si>
  <si>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</si>
  <si>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</si>
  <si>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</si>
  <si>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</si>
  <si>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</si>
  <si>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</si>
  <si>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</si>
  <si>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</si>
  <si>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</si>
  <si>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</si>
  <si>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</si>
  <si>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</si>
  <si>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</si>
  <si>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</si>
  <si>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</si>
  <si>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</si>
  <si>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</si>
  <si>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</si>
  <si>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</si>
  <si>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</si>
  <si>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</si>
  <si>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</si>
  <si>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</si>
  <si>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</si>
  <si>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</si>
  <si>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</si>
  <si>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</si>
  <si>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</si>
  <si>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</si>
  <si>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</si>
  <si>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</si>
  <si>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</si>
  <si>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</si>
  <si>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</si>
  <si>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</si>
  <si>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</si>
  <si>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</si>
  <si>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</si>
  <si>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</si>
  <si>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</si>
  <si>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</si>
  <si>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</si>
  <si>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</si>
  <si>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</si>
  <si>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</si>
  <si>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</si>
  <si>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</si>
  <si>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</si>
  <si>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</si>
  <si>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</si>
  <si>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</si>
  <si>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</si>
  <si>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</si>
  <si>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</si>
  <si>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</si>
  <si>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</si>
  <si>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</si>
  <si>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</si>
  <si>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</si>
  <si>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</si>
  <si>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</si>
  <si>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</si>
  <si>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</si>
  <si>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</si>
  <si>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</si>
  <si>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</si>
  <si>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</si>
  <si>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</si>
  <si>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</si>
  <si>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</si>
  <si>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</si>
  <si>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</si>
  <si>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</si>
  <si>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</si>
  <si>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</si>
  <si>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</si>
  <si>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</si>
  <si>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</si>
  <si>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</si>
  <si>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</si>
  <si>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</si>
  <si>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</si>
  <si>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</si>
  <si>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</si>
  <si>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</si>
  <si>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</si>
  <si>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</si>
  <si>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</si>
  <si>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</si>
  <si>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</si>
  <si>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</si>
  <si>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</si>
  <si>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</si>
  <si>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</si>
  <si>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</si>
  <si>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</si>
  <si>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</si>
  <si>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</si>
  <si>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</si>
  <si>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</si>
  <si>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</si>
  <si>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</si>
  <si>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</si>
  <si>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</si>
  <si>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</si>
  <si>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</si>
  <si>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</si>
  <si>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</si>
  <si>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</si>
  <si>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</si>
  <si>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</si>
  <si>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</si>
  <si>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</si>
  <si>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</si>
  <si>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</si>
  <si>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</si>
  <si>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</si>
  <si>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</si>
  <si>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</si>
  <si>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</si>
  <si>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</si>
  <si>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</si>
  <si>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</si>
  <si>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</si>
  <si>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</si>
  <si>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</si>
  <si>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</si>
  <si>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</si>
  <si>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</si>
  <si>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</si>
  <si>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</si>
  <si>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</si>
  <si>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</si>
  <si>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</si>
  <si>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</si>
  <si>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</si>
  <si>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</si>
  <si>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</si>
  <si>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</si>
  <si>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</si>
  <si>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</si>
  <si>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</si>
  <si>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</si>
  <si>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</si>
  <si>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</si>
  <si>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</si>
  <si>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</si>
  <si>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</si>
  <si>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</si>
  <si>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</si>
  <si>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</si>
  <si>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</si>
  <si>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</si>
  <si>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</si>
  <si>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</si>
  <si>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</si>
  <si>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</si>
  <si>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</si>
  <si>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</si>
  <si>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</si>
  <si>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</si>
  <si>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</si>
  <si>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</si>
  <si>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</si>
  <si>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</si>
  <si>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</si>
  <si>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</si>
  <si>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</si>
  <si>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</si>
  <si>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</si>
  <si>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</si>
  <si>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</si>
  <si>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</si>
  <si>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</si>
  <si>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</si>
  <si>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</si>
  <si>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</si>
  <si>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</si>
  <si>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</si>
  <si>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</si>
  <si>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</si>
  <si>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</si>
  <si>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</si>
  <si>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</si>
  <si>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</si>
  <si>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</si>
  <si>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</si>
  <si>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</si>
  <si>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</si>
  <si>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</si>
  <si>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</si>
  <si>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</si>
  <si>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</si>
  <si>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</si>
  <si>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</si>
  <si>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</si>
  <si>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</si>
  <si>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</si>
  <si>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</si>
  <si>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</si>
  <si>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</si>
  <si>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</si>
  <si>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</si>
  <si>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</si>
  <si>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</si>
  <si>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</si>
  <si>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</si>
  <si>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</si>
  <si>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</si>
  <si>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</si>
  <si>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</si>
  <si>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</si>
  <si>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</si>
  <si>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</si>
  <si>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</si>
  <si>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</si>
  <si>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</si>
  <si>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</si>
  <si>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</si>
  <si>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</si>
  <si>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</si>
  <si>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</si>
  <si>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</si>
  <si>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</si>
  <si>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</si>
  <si>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</si>
  <si>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</si>
  <si>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</si>
  <si>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</si>
  <si>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</si>
  <si>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</si>
  <si>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</si>
  <si>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</si>
  <si>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</si>
  <si>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</si>
  <si>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</si>
  <si>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</si>
  <si>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</si>
  <si>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</si>
  <si>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</si>
  <si>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</si>
  <si>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</si>
  <si>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</si>
  <si>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</si>
  <si>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</si>
  <si>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</si>
  <si>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</si>
  <si>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</si>
  <si>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</si>
  <si>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</si>
  <si>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</si>
  <si>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</si>
  <si>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</si>
  <si>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</si>
  <si>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</si>
  <si>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</si>
  <si>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</si>
  <si>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</si>
  <si>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</si>
  <si>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</si>
  <si>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</si>
  <si>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</si>
  <si>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</si>
  <si>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</si>
  <si>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</si>
  <si>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</si>
  <si>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</si>
  <si>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</si>
  <si>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</si>
  <si>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</si>
  <si>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</si>
  <si>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</si>
  <si>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</si>
  <si>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</si>
  <si>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</si>
  <si>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</si>
  <si>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</si>
  <si>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</si>
  <si>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</si>
  <si>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</si>
  <si>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</si>
  <si>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</si>
  <si>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</si>
  <si>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</si>
  <si>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</si>
  <si>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</si>
  <si>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</si>
  <si>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</si>
  <si>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</si>
  <si>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</si>
  <si>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</si>
  <si>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</si>
  <si>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</si>
  <si>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</si>
  <si>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</si>
  <si>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</si>
  <si>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</si>
  <si>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</si>
  <si>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</si>
  <si>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</si>
  <si>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</si>
  <si>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</si>
  <si>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</si>
  <si>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</si>
  <si>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</si>
  <si>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</si>
  <si>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</si>
  <si>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</si>
  <si>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</si>
  <si>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</si>
  <si>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</si>
  <si>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</si>
  <si>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</si>
  <si>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</si>
  <si>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</si>
  <si>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</si>
  <si>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</si>
  <si>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</si>
  <si>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</si>
  <si>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</si>
  <si>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</si>
  <si>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</si>
  <si>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</si>
  <si>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</si>
  <si>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</si>
  <si>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</si>
  <si>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</si>
  <si>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</si>
  <si>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</si>
  <si>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</si>
  <si>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</si>
  <si>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</si>
  <si>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</si>
  <si>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</si>
  <si>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</si>
  <si>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</si>
  <si>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</si>
  <si>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</si>
  <si>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</si>
  <si>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</si>
  <si>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</si>
  <si>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</si>
  <si>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</si>
  <si>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</si>
  <si>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</si>
  <si>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</si>
  <si>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</si>
  <si>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</si>
  <si>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</si>
  <si>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</si>
  <si>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</si>
  <si>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</si>
  <si>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</si>
  <si>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</si>
  <si>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</si>
  <si>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</si>
  <si>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</si>
  <si>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</si>
  <si>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</si>
  <si>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</si>
  <si>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</si>
  <si>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</si>
  <si>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</si>
  <si>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</si>
  <si>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</si>
  <si>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</si>
  <si>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</si>
  <si>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</si>
  <si>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</si>
  <si>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</si>
  <si>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</si>
  <si>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</si>
  <si>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</si>
  <si>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</si>
  <si>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</si>
  <si>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</si>
  <si>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</si>
  <si>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</si>
  <si>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</si>
  <si>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</si>
  <si>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</si>
  <si>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</si>
  <si>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</si>
  <si>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</si>
  <si>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</si>
  <si>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</si>
  <si>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</si>
  <si>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</si>
  <si>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</si>
  <si>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</si>
  <si>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</si>
  <si>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</si>
  <si>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</si>
  <si>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</si>
  <si>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</si>
  <si>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</si>
  <si>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</si>
  <si>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</si>
  <si>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</si>
  <si>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</si>
  <si>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</si>
  <si>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</si>
  <si>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</si>
  <si>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</si>
  <si>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</si>
  <si>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</si>
  <si>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</si>
  <si>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</si>
  <si>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</si>
  <si>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</si>
  <si>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</si>
  <si>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</si>
  <si>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</si>
  <si>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</si>
  <si>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</si>
  <si>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</si>
  <si>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</si>
  <si>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</si>
  <si>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</si>
  <si>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</si>
  <si>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</si>
  <si>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</si>
  <si>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</si>
  <si>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</si>
  <si>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</si>
  <si>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</si>
  <si>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</si>
  <si>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</si>
  <si>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</si>
  <si>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</si>
  <si>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</si>
  <si>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</si>
  <si>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</si>
  <si>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</si>
  <si>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</si>
  <si>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</si>
  <si>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</si>
  <si>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</si>
  <si>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</si>
  <si>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</si>
  <si>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</si>
  <si>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</si>
  <si>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</si>
  <si>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</si>
  <si>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</si>
  <si>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</si>
  <si>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</si>
  <si>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</si>
  <si>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</si>
  <si>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</si>
  <si>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</si>
  <si>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</si>
  <si>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</si>
  <si>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</si>
  <si>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</si>
  <si>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</si>
  <si>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</si>
  <si>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</si>
  <si>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</si>
  <si>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</si>
  <si>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</si>
  <si>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</si>
  <si>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</si>
  <si>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</si>
  <si>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</si>
  <si>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</si>
  <si>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</si>
  <si>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</si>
  <si>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</si>
  <si>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</si>
  <si>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</si>
  <si>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</si>
  <si>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</si>
  <si>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</si>
  <si>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</si>
  <si>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</si>
  <si>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</si>
  <si>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</si>
  <si>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</si>
  <si>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</si>
  <si>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</si>
  <si>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</si>
  <si>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</si>
  <si>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</si>
  <si>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</si>
  <si>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</si>
  <si>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</si>
  <si>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</si>
  <si>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</si>
  <si>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</si>
  <si>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</si>
  <si>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</si>
  <si>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</si>
  <si>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</si>
  <si>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</si>
  <si>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</si>
  <si>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</si>
  <si>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</si>
  <si>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</si>
  <si>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</si>
  <si>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</si>
  <si>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</si>
  <si>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</si>
  <si>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</si>
  <si>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</si>
  <si>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</si>
  <si>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</si>
  <si>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</si>
  <si>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</si>
  <si>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</si>
  <si>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</si>
  <si>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</si>
  <si>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</si>
  <si>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</si>
  <si>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</si>
  <si>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</si>
  <si>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</si>
  <si>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</si>
  <si>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</si>
  <si>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</si>
  <si>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</si>
  <si>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</si>
  <si>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</si>
  <si>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</si>
  <si>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</si>
  <si>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</si>
  <si>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</si>
  <si>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</si>
  <si>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</si>
  <si>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</si>
  <si>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</si>
  <si>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</si>
  <si>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</si>
  <si>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</si>
  <si>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</si>
  <si>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</si>
  <si>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</si>
  <si>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</si>
  <si>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</si>
  <si>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</si>
  <si>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</si>
  <si>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</si>
  <si>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</si>
  <si>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</si>
  <si>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</si>
  <si>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</si>
  <si>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</si>
  <si>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</si>
  <si>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</si>
  <si>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</si>
  <si>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</si>
  <si>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</si>
  <si>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</si>
  <si>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</si>
  <si>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</si>
  <si>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</si>
  <si>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</si>
  <si>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</si>
  <si>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</si>
  <si>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</si>
  <si>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</si>
  <si>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</si>
  <si>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</si>
  <si>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</si>
  <si>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</si>
  <si>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</si>
  <si>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</si>
  <si>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</si>
  <si>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</si>
  <si>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</si>
  <si>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</si>
  <si>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</si>
  <si>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</si>
  <si>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</si>
  <si>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</si>
  <si>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</si>
  <si>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</si>
  <si>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</si>
  <si>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</si>
  <si>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</si>
  <si>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</si>
  <si>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</si>
  <si>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</si>
  <si>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</si>
  <si>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</si>
  <si>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</si>
  <si>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</si>
  <si>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</si>
  <si>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</si>
  <si>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</si>
  <si>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</si>
  <si>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</si>
  <si>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</si>
  <si>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</si>
  <si>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</si>
  <si>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</si>
  <si>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</si>
  <si>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</si>
  <si>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</si>
  <si>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</si>
  <si>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</si>
  <si>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</si>
  <si>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</si>
  <si>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</si>
  <si>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</si>
  <si>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</si>
  <si>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</si>
  <si>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</si>
  <si>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</si>
  <si>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</si>
  <si>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</si>
  <si>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</si>
  <si>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</si>
  <si>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</si>
  <si>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</si>
  <si>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</si>
  <si>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</si>
  <si>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</si>
  <si>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</si>
  <si>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</si>
  <si>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</si>
  <si>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</si>
  <si>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</si>
  <si>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</si>
  <si>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</si>
  <si>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</si>
  <si>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</si>
  <si>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</si>
  <si>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</si>
  <si>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</si>
  <si>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</si>
  <si>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</si>
  <si>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</si>
  <si>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</si>
  <si>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</si>
  <si>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</si>
  <si>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</si>
  <si>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</si>
  <si>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</si>
  <si>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</si>
  <si>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</si>
  <si>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</si>
  <si>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</si>
  <si>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</si>
  <si>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</si>
  <si>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</si>
  <si>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</si>
  <si>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</si>
  <si>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</si>
  <si>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</si>
  <si>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</si>
  <si>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</si>
  <si>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</si>
  <si>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</si>
  <si>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</si>
  <si>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</si>
  <si>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</si>
  <si>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</si>
  <si>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</si>
  <si>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</si>
  <si>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</si>
  <si>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</si>
  <si>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</si>
  <si>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</si>
  <si>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</si>
  <si>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</si>
  <si>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</si>
  <si>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</si>
  <si>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</si>
  <si>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</si>
  <si>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</si>
  <si>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</si>
  <si>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</si>
  <si>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</si>
  <si>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</si>
  <si>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</si>
  <si>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</si>
  <si>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</si>
  <si>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</si>
  <si>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</si>
  <si>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</si>
  <si>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</si>
  <si>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</si>
  <si>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</si>
  <si>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</si>
  <si>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</si>
  <si>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</si>
  <si>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</si>
  <si>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</si>
  <si>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</si>
  <si>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</si>
  <si>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</si>
  <si>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</si>
  <si>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</si>
  <si>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</si>
  <si>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</si>
  <si>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</si>
  <si>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</si>
  <si>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</si>
  <si>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</si>
  <si>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</si>
  <si>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</si>
  <si>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</si>
  <si>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</si>
  <si>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</si>
  <si>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</si>
  <si>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</si>
  <si>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</si>
  <si>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</si>
  <si>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</si>
  <si>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</si>
  <si>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</si>
  <si>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</si>
  <si>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</si>
  <si>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</si>
  <si>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</si>
  <si>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</si>
  <si>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</si>
  <si>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</si>
  <si>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</si>
  <si>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</si>
  <si>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</si>
  <si>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</si>
  <si>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</si>
  <si>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</si>
  <si>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</si>
  <si>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</si>
  <si>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</si>
  <si>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</si>
  <si>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</si>
  <si>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</si>
  <si>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</si>
  <si>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</si>
  <si>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</si>
  <si>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</si>
  <si>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</si>
  <si>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</si>
  <si>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</si>
  <si>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</si>
  <si>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</si>
  <si>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</si>
  <si>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</si>
  <si>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</si>
  <si>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</si>
  <si>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</si>
  <si>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</si>
  <si>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</si>
  <si>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</si>
  <si>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</si>
  <si>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</si>
  <si>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</si>
  <si>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</si>
  <si>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</si>
  <si>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</si>
  <si>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</si>
  <si>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</si>
  <si>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</si>
  <si>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</si>
  <si>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</si>
  <si>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</si>
  <si>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</si>
  <si>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</si>
  <si>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</si>
  <si>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</si>
  <si>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</si>
  <si>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</si>
  <si>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</si>
  <si>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</si>
  <si>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</si>
  <si>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</si>
  <si>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</si>
  <si>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</si>
  <si>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</si>
  <si>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</si>
  <si>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</si>
  <si>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</si>
  <si>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</si>
  <si>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</si>
  <si>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</si>
  <si>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</si>
  <si>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</si>
  <si>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</si>
  <si>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</si>
  <si>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</si>
  <si>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</si>
  <si>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</si>
  <si>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</si>
  <si>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</si>
  <si>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</si>
  <si>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</si>
  <si>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</si>
  <si>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</si>
  <si>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</si>
  <si>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</si>
  <si>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</si>
  <si>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</si>
  <si>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</si>
  <si>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</si>
  <si>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</si>
  <si>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</si>
  <si>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</si>
  <si>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</si>
  <si>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</si>
  <si>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</si>
  <si>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</si>
  <si>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</si>
  <si>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</si>
  <si>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</si>
  <si>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</si>
  <si>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</si>
  <si>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</si>
  <si>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</si>
  <si>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</si>
  <si>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</si>
  <si>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</si>
  <si>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</si>
  <si>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</si>
  <si>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</si>
  <si>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</si>
  <si>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</si>
  <si>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</si>
  <si>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</si>
  <si>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</si>
  <si>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</si>
  <si>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</si>
  <si>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</si>
  <si>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</si>
  <si>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</si>
  <si>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</si>
  <si>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</si>
  <si>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</si>
  <si>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</si>
  <si>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</si>
  <si>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</si>
  <si>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</si>
  <si>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</si>
  <si>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</si>
  <si>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</si>
  <si>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</si>
  <si>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</si>
  <si>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</si>
  <si>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</si>
  <si>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</si>
  <si>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</si>
  <si>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</si>
  <si>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</si>
  <si>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</si>
  <si>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</si>
  <si>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</si>
  <si>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</si>
  <si>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</si>
  <si>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</si>
  <si>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</si>
  <si>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</si>
  <si>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</si>
  <si>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</si>
  <si>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</si>
  <si>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</si>
  <si>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</si>
  <si>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</si>
  <si>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</si>
  <si>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</si>
  <si>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</si>
  <si>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</si>
  <si>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</si>
  <si>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</si>
  <si>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</si>
  <si>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</si>
  <si>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</si>
  <si>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</si>
  <si>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</si>
  <si>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</si>
  <si>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</si>
  <si>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</si>
  <si>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</si>
  <si>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</si>
  <si>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</si>
  <si>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</si>
  <si>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</si>
  <si>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</si>
  <si>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</si>
  <si>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</si>
  <si>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</si>
  <si>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</si>
  <si>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</si>
  <si>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</si>
  <si>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</si>
  <si>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</si>
  <si>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</si>
  <si>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</si>
  <si>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</si>
  <si>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</si>
  <si>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</si>
  <si>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</si>
  <si>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</si>
  <si>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</si>
  <si>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</si>
  <si>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</si>
  <si>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</si>
  <si>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</si>
  <si>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</si>
  <si>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</si>
  <si>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</si>
  <si>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</si>
  <si>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</si>
  <si>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</si>
  <si>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</si>
  <si>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</si>
  <si>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</si>
  <si>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</si>
  <si>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</si>
  <si>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</si>
  <si>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</si>
  <si>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</si>
  <si>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</si>
  <si>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</si>
  <si>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</si>
  <si>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</si>
  <si>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</si>
  <si>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</si>
  <si>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</si>
  <si>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</si>
  <si>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</si>
  <si>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</si>
  <si>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</si>
  <si>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</si>
  <si>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</si>
  <si>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</si>
  <si>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</si>
  <si>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</si>
  <si>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</si>
  <si>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</si>
  <si>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</si>
  <si>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</si>
  <si>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</si>
  <si>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</si>
  <si>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</si>
  <si>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</si>
  <si>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</si>
  <si>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</si>
  <si>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</si>
  <si>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</si>
  <si>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</si>
  <si>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</si>
  <si>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</si>
  <si>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</si>
  <si>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</si>
  <si>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</si>
  <si>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</si>
  <si>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</si>
  <si>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</si>
  <si>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</si>
  <si>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</si>
  <si>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</si>
  <si>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</si>
  <si>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</si>
  <si>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</si>
  <si>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</si>
  <si>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</si>
  <si>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</si>
  <si>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</si>
  <si>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</si>
  <si>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</si>
  <si>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</si>
  <si>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</si>
  <si>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</si>
  <si>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</si>
  <si>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</si>
  <si>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</si>
  <si>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</si>
  <si>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</si>
  <si>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</si>
  <si>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</si>
  <si>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</si>
  <si>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</si>
  <si>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</si>
  <si>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</si>
  <si>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</si>
  <si>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</si>
  <si>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</si>
  <si>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</si>
  <si>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</si>
  <si>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</si>
  <si>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</si>
  <si>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</si>
  <si>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</si>
  <si>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</si>
  <si>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</si>
  <si>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</si>
  <si>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</si>
  <si>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</si>
  <si>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</si>
  <si>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</si>
  <si>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</si>
  <si>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</si>
  <si>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</si>
  <si>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</si>
  <si>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</si>
  <si>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</si>
  <si>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</si>
  <si>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</si>
  <si>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</si>
  <si>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</si>
  <si>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</si>
  <si>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</si>
  <si>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</si>
  <si>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</si>
  <si>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</si>
  <si>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</si>
  <si>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</si>
  <si>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</si>
  <si>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</si>
  <si>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</si>
  <si>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</si>
  <si>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</si>
  <si>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</si>
  <si>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</si>
  <si>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</si>
  <si>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</si>
  <si>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</si>
  <si>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</si>
  <si>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</si>
  <si>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</si>
  <si>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</si>
  <si>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</si>
  <si>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</si>
  <si>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</si>
  <si>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</si>
  <si>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</si>
  <si>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</si>
  <si>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</si>
  <si>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</si>
  <si>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</si>
  <si>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</si>
  <si>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</si>
  <si>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</si>
  <si>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</si>
  <si>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</si>
  <si>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</si>
  <si>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</si>
  <si>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</si>
  <si>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</si>
  <si>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</si>
  <si>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</si>
  <si>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</si>
  <si>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</si>
  <si>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</si>
  <si>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</si>
  <si>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</si>
  <si>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</si>
  <si>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</si>
  <si>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</si>
  <si>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</si>
  <si>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</si>
  <si>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</si>
  <si>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</si>
  <si>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</si>
  <si>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</si>
  <si>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</si>
  <si>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</si>
  <si>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</si>
  <si>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</si>
  <si>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</si>
  <si>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</si>
  <si>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</si>
  <si>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</si>
  <si>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</si>
  <si>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</si>
  <si>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</si>
  <si>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</si>
  <si>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</si>
  <si>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</si>
  <si>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</si>
  <si>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</si>
  <si>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</si>
  <si>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</si>
  <si>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</si>
  <si>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</si>
  <si>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</si>
  <si>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</si>
  <si>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</si>
  <si>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</si>
  <si>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</si>
  <si>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</si>
  <si>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</si>
  <si>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</si>
  <si>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</si>
  <si>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</si>
  <si>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</si>
  <si>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</si>
  <si>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</si>
  <si>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</si>
  <si>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</si>
  <si>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</si>
  <si>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</si>
  <si>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</si>
  <si>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</si>
  <si>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</si>
  <si>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</si>
  <si>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</si>
  <si>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</si>
  <si>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</si>
  <si>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</si>
  <si>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</si>
  <si>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</si>
  <si>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</si>
  <si>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</si>
  <si>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</si>
  <si>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</si>
  <si>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</si>
  <si>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</si>
  <si>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</si>
  <si>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</si>
  <si>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</si>
  <si>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</si>
  <si>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</si>
  <si>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</si>
  <si>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</si>
  <si>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</si>
  <si>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</si>
  <si>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</si>
  <si>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</si>
  <si>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</si>
  <si>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</si>
  <si>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</si>
  <si>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</si>
  <si>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</si>
  <si>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</si>
  <si>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</si>
  <si>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</si>
  <si>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</si>
  <si>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</si>
  <si>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</si>
  <si>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</si>
  <si>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</si>
  <si>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</si>
  <si>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</si>
  <si>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</si>
  <si>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</si>
  <si>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</si>
  <si>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</si>
  <si>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</si>
  <si>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</si>
  <si>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</si>
  <si>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</si>
  <si>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</si>
  <si>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</si>
  <si>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</si>
  <si>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</si>
  <si>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</si>
  <si>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</si>
  <si>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</si>
  <si>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</si>
  <si>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</si>
  <si>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</si>
  <si>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</si>
  <si>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</si>
  <si>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</si>
  <si>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</si>
  <si>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</si>
  <si>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</si>
  <si>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</si>
  <si>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</si>
  <si>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</si>
  <si>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</si>
  <si>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</si>
  <si>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</si>
  <si>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</si>
  <si>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</si>
  <si>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</si>
  <si>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</si>
  <si>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</si>
  <si>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</si>
  <si>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</si>
  <si>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</si>
  <si>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</si>
  <si>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</si>
  <si>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</si>
  <si>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</si>
  <si>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</si>
  <si>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</si>
  <si>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</si>
  <si>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</si>
  <si>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</si>
  <si>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</si>
  <si>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</si>
  <si>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</si>
  <si>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</si>
  <si>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</si>
  <si>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</si>
  <si>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</si>
  <si>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</si>
  <si>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</si>
  <si>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</si>
  <si>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</si>
  <si>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</si>
  <si>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</si>
  <si>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</si>
  <si>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</si>
  <si>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</si>
  <si>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</si>
  <si>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</si>
  <si>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</si>
  <si>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</si>
  <si>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</si>
  <si>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</si>
  <si>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</si>
  <si>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</si>
  <si>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</si>
  <si>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</si>
  <si>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</si>
  <si>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</si>
  <si>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</si>
  <si>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</si>
  <si>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</si>
  <si>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</si>
  <si>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</si>
  <si>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</si>
  <si>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</si>
  <si>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</si>
  <si>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</si>
  <si>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</si>
  <si>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</si>
  <si>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</si>
  <si>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</si>
  <si>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</si>
  <si>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</si>
  <si>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</si>
  <si>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</si>
  <si>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</si>
  <si>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</si>
  <si>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</si>
  <si>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</si>
  <si>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</si>
  <si>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</si>
  <si>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</si>
  <si>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</si>
  <si>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</si>
  <si>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</si>
  <si>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</si>
  <si>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</si>
  <si>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</si>
  <si>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</si>
  <si>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</si>
  <si>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</si>
  <si>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</si>
  <si>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</si>
  <si>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</si>
  <si>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</si>
  <si>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</si>
  <si>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</si>
  <si>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</si>
  <si>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</si>
  <si>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</si>
  <si>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</si>
  <si>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</si>
  <si>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</si>
  <si>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</si>
  <si>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</si>
  <si>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</si>
  <si>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</si>
  <si>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</si>
  <si>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</si>
  <si>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</si>
  <si>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</si>
  <si>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</si>
  <si>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</si>
  <si>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</si>
  <si>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</si>
  <si>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</si>
  <si>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</si>
  <si>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</si>
  <si>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</si>
  <si>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</si>
  <si>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</si>
  <si>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</si>
  <si>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</si>
  <si>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</si>
  <si>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</si>
  <si>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</si>
  <si>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</si>
  <si>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</si>
  <si>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</si>
  <si>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</si>
  <si>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</si>
  <si>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</si>
  <si>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</si>
  <si>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</si>
  <si>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</si>
  <si>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</si>
  <si>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</si>
  <si>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</si>
  <si>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</si>
  <si>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</si>
  <si>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</si>
  <si>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</si>
  <si>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</si>
  <si>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</si>
  <si>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</si>
  <si>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</si>
  <si>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</si>
  <si>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</si>
  <si>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</si>
  <si>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</si>
  <si>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</si>
  <si>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</si>
  <si>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</si>
  <si>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</si>
  <si>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</si>
  <si>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</si>
  <si>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</si>
  <si>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</si>
  <si>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</si>
  <si>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</si>
  <si>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</si>
  <si>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</si>
  <si>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</si>
  <si>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</si>
  <si>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</si>
  <si>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</si>
  <si>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</si>
  <si>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</si>
  <si>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</si>
  <si>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</si>
  <si>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</si>
  <si>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</si>
  <si>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</si>
  <si>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</si>
  <si>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</si>
  <si>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</si>
  <si>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</si>
  <si>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</si>
  <si>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</si>
  <si>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</si>
  <si>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</si>
  <si>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</si>
  <si>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</si>
  <si>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</si>
  <si>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</si>
  <si>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</si>
  <si>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</si>
  <si>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</si>
  <si>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</si>
  <si>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</si>
  <si>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</si>
  <si>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</si>
  <si>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</si>
  <si>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</si>
  <si>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</si>
  <si>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</si>
  <si>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</si>
  <si>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</si>
  <si>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</si>
  <si>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</si>
  <si>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</si>
  <si>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</si>
  <si>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</si>
  <si>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</si>
  <si>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</si>
  <si>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</si>
  <si>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</si>
  <si>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</si>
  <si>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</si>
  <si>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</si>
  <si>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</si>
  <si>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</si>
  <si>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</si>
  <si>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</si>
  <si>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</si>
  <si>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</si>
  <si>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</si>
  <si>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</si>
  <si>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</si>
  <si>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</si>
  <si>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</si>
  <si>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</si>
  <si>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</si>
  <si>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</si>
  <si>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</si>
  <si>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</si>
  <si>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</si>
  <si>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</si>
  <si>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</si>
  <si>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</si>
  <si>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</si>
  <si>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</si>
  <si>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</si>
  <si>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</si>
  <si>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</si>
  <si>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</si>
  <si>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</si>
  <si>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</si>
  <si>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</si>
  <si>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</si>
  <si>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</si>
  <si>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</si>
  <si>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</si>
  <si>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</si>
  <si>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</si>
  <si>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</si>
  <si>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</si>
  <si>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</si>
  <si>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</si>
  <si>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</si>
  <si>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</si>
  <si>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</si>
  <si>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</si>
  <si>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</si>
  <si>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</si>
  <si>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</si>
  <si>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</si>
  <si>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</si>
  <si>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</si>
  <si>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</si>
  <si>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</si>
  <si>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</si>
  <si>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</si>
  <si>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</si>
  <si>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</si>
  <si>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</si>
  <si>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</si>
  <si>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</si>
  <si>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</si>
  <si>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</si>
  <si>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</si>
  <si>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</si>
  <si>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</si>
  <si>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</si>
  <si>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</si>
  <si>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</si>
  <si>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</si>
  <si>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</si>
  <si>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</si>
  <si>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</si>
  <si>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</si>
  <si>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</si>
  <si>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</si>
  <si>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</si>
  <si>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</si>
  <si>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</si>
  <si>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</si>
  <si>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</si>
  <si>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</si>
  <si>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</si>
  <si>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</si>
  <si>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</si>
  <si>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</si>
  <si>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</si>
  <si>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</si>
  <si>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</si>
  <si>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</si>
  <si>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</si>
  <si>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</si>
  <si>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</si>
  <si>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</si>
  <si>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</si>
  <si>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</si>
  <si>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</si>
  <si>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</si>
  <si>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</si>
  <si>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</si>
  <si>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</si>
  <si>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</si>
  <si>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</si>
  <si>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</si>
  <si>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</si>
  <si>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</si>
  <si>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</si>
  <si>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</si>
  <si>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</si>
  <si>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</si>
  <si>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</si>
  <si>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</si>
  <si>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</si>
  <si>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</si>
  <si>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</si>
  <si>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</si>
  <si>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</si>
  <si>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</si>
  <si>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</si>
  <si>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</si>
  <si>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</si>
  <si>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</si>
  <si>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</si>
  <si>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</si>
  <si>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</si>
  <si>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</si>
  <si>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</si>
  <si>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</si>
  <si>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</si>
  <si>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</si>
  <si>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</si>
  <si>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</si>
  <si>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</si>
  <si>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</si>
  <si>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</si>
  <si>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</si>
  <si>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</si>
  <si>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</si>
  <si>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</si>
  <si>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</si>
  <si>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</si>
  <si>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</si>
  <si>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</si>
  <si>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</si>
  <si>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</si>
  <si>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</si>
  <si>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</si>
  <si>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</si>
  <si>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</si>
  <si>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</si>
  <si>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</si>
  <si>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</si>
  <si>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</si>
  <si>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</si>
  <si>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</si>
  <si>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</si>
  <si>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</si>
  <si>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</si>
  <si>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</si>
  <si>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</si>
  <si>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</si>
  <si>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</si>
  <si>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</si>
  <si>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</si>
  <si>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</si>
  <si>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</si>
  <si>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</si>
  <si>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</si>
  <si>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</si>
  <si>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</si>
  <si>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</si>
  <si>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</si>
  <si>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</si>
  <si>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</si>
  <si>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</si>
  <si>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</si>
  <si>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</si>
  <si>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</si>
  <si>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</si>
  <si>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</si>
  <si>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</si>
  <si>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</si>
  <si>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</si>
  <si>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</si>
  <si>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</si>
  <si>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</si>
  <si>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</si>
  <si>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</si>
  <si>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</si>
  <si>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</si>
  <si>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</si>
  <si>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</si>
  <si>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</si>
  <si>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</si>
  <si>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</si>
  <si>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</si>
  <si>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</si>
  <si>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</si>
  <si>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</si>
  <si>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</si>
  <si>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</si>
  <si>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</si>
  <si>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</si>
  <si>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</si>
  <si>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</si>
  <si>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</si>
  <si>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</si>
  <si>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</si>
  <si>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</si>
  <si>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</si>
  <si>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</si>
  <si>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</si>
  <si>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</si>
  <si>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</si>
  <si>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</si>
  <si>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</si>
  <si>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</si>
  <si>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</si>
  <si>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</si>
  <si>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</si>
  <si>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</si>
  <si>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</si>
  <si>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</si>
  <si>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</si>
  <si>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</si>
  <si>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</si>
  <si>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</si>
  <si>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</si>
  <si>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</si>
  <si>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</si>
  <si>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</si>
  <si>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</si>
  <si>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</si>
  <si>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</si>
  <si>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</si>
  <si>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</si>
  <si>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</si>
  <si>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</si>
  <si>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</si>
  <si>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</si>
  <si>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</si>
  <si>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</si>
  <si>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</si>
  <si>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</si>
  <si>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</si>
  <si>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</si>
  <si>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</si>
  <si>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</si>
  <si>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</si>
  <si>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</si>
  <si>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</si>
  <si>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</si>
  <si>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</si>
  <si>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</si>
  <si>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</si>
  <si>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</si>
  <si>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</si>
  <si>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</si>
  <si>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</si>
  <si>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</si>
  <si>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</si>
  <si>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</si>
  <si>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</si>
  <si>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</si>
  <si>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</si>
  <si>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</si>
  <si>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</si>
  <si>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</si>
  <si>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</si>
  <si>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</si>
  <si>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</si>
  <si>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</si>
  <si>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</si>
  <si>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</si>
  <si>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</si>
  <si>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</si>
  <si>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</si>
  <si>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</si>
  <si>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</si>
  <si>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</si>
  <si>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</si>
  <si>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</si>
  <si>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</si>
  <si>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</si>
  <si>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</si>
  <si>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</si>
  <si>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</si>
  <si>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</si>
  <si>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</si>
  <si>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</si>
  <si>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</si>
  <si>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</si>
  <si>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</si>
  <si>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</si>
  <si>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</si>
  <si>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</si>
  <si>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</si>
  <si>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</si>
  <si>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</si>
  <si>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</si>
  <si>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</si>
  <si>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</si>
  <si>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</si>
  <si>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</si>
  <si>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</si>
  <si>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</si>
  <si>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</si>
  <si>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</si>
  <si>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</si>
  <si>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</si>
  <si>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</si>
  <si>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</si>
  <si>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</si>
  <si>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</si>
  <si>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</si>
  <si>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</si>
  <si>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</si>
  <si>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</si>
  <si>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</si>
  <si>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</si>
  <si>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</si>
  <si>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</si>
  <si>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</si>
  <si>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</si>
  <si>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</si>
  <si>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</si>
  <si>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</si>
  <si>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</si>
  <si>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</si>
  <si>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</si>
  <si>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</si>
  <si>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</si>
  <si>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</si>
  <si>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</si>
  <si>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</si>
  <si>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</si>
  <si>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</si>
  <si>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</si>
  <si>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</si>
  <si>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</si>
  <si>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</si>
  <si>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</si>
  <si>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</si>
  <si>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</si>
  <si>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</si>
  <si>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</si>
  <si>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</si>
  <si>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</si>
  <si>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</si>
  <si>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</si>
  <si>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</si>
  <si>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</si>
  <si>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</si>
  <si>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</si>
  <si>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</si>
  <si>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</si>
  <si>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</si>
  <si>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</si>
  <si>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</si>
  <si>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</si>
  <si>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</si>
  <si>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</si>
  <si>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</si>
  <si>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</si>
  <si>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</si>
  <si>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</si>
  <si>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</si>
  <si>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</si>
  <si>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</si>
  <si>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</si>
  <si>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</si>
  <si>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</si>
  <si>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</si>
  <si>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</si>
  <si>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</si>
  <si>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</si>
  <si>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</si>
  <si>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</si>
  <si>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</si>
  <si>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</si>
  <si>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</si>
  <si>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</si>
  <si>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</si>
  <si>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</si>
  <si>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</si>
  <si>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</si>
  <si>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</si>
  <si>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</si>
  <si>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</si>
  <si>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</si>
  <si>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</si>
  <si>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</si>
  <si>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</si>
  <si>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</si>
  <si>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</si>
  <si>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</si>
  <si>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</si>
  <si>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</si>
  <si>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</si>
  <si>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</si>
  <si>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</si>
  <si>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</si>
  <si>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</si>
  <si>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</si>
  <si>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</si>
  <si>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</si>
  <si>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</si>
  <si>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</si>
  <si>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</si>
  <si>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</si>
  <si>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</si>
  <si>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</si>
  <si>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</si>
  <si>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</si>
  <si>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</si>
  <si>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</si>
  <si>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</si>
  <si>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</si>
  <si>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</si>
  <si>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</si>
  <si>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</si>
  <si>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</si>
  <si>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</si>
  <si>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</si>
  <si>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</si>
  <si>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</si>
  <si>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</si>
  <si>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</si>
  <si>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</si>
  <si>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</si>
  <si>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</si>
  <si>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</si>
  <si>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</si>
  <si>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</si>
  <si>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</si>
  <si>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</si>
  <si>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</si>
  <si>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</si>
  <si>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</si>
  <si>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</si>
  <si>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</si>
  <si>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</si>
  <si>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</si>
  <si>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</si>
  <si>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</si>
  <si>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</si>
  <si>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</si>
  <si>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</si>
  <si>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</si>
  <si>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</si>
  <si>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</si>
  <si>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</si>
  <si>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</si>
  <si>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</si>
  <si>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</si>
  <si>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</si>
  <si>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</si>
  <si>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</si>
  <si>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</si>
  <si>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</si>
  <si>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</si>
  <si>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</si>
  <si>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</si>
  <si>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</si>
  <si>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</si>
  <si>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</si>
  <si>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</si>
  <si>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</si>
  <si>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</si>
  <si>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</si>
  <si>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</si>
  <si>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</si>
  <si>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</si>
  <si>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</si>
  <si>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</si>
  <si>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</si>
  <si>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</si>
  <si>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</si>
  <si>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</si>
  <si>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</si>
  <si>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</si>
  <si>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</si>
  <si>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</si>
  <si>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</si>
  <si>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</si>
  <si>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</si>
  <si>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</si>
  <si>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</si>
  <si>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</si>
  <si>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</si>
  <si>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</si>
  <si>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</si>
  <si>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</si>
  <si>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</si>
  <si>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</si>
  <si>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</si>
  <si>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</si>
  <si>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</si>
  <si>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</si>
  <si>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</si>
  <si>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</si>
  <si>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</si>
  <si>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</si>
  <si>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</si>
  <si>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</si>
  <si>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</si>
  <si>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</si>
  <si>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</si>
  <si>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</si>
  <si>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</si>
  <si>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</si>
  <si>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</si>
  <si>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</si>
  <si>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</si>
  <si>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</si>
  <si>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</si>
  <si>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</si>
  <si>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</si>
  <si>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</si>
  <si>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</si>
  <si>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</si>
  <si>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</si>
  <si>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</si>
  <si>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</si>
  <si>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</si>
  <si>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</si>
  <si>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</si>
  <si>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</si>
  <si>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</si>
  <si>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</si>
  <si>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</si>
  <si>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</si>
  <si>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</si>
  <si>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</si>
  <si>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</si>
  <si>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</si>
  <si>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</si>
  <si>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</si>
  <si>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</si>
  <si>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</si>
  <si>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</si>
  <si>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</si>
  <si>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</si>
  <si>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</si>
  <si>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</si>
  <si>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</si>
  <si>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</si>
  <si>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</si>
  <si>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</si>
  <si>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</si>
  <si>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</si>
  <si>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</si>
  <si>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</si>
  <si>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</si>
  <si>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</si>
  <si>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</si>
  <si>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</si>
  <si>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</si>
  <si>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</si>
  <si>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</si>
  <si>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</si>
  <si>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</si>
  <si>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</si>
  <si>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</si>
  <si>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</si>
  <si>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</si>
  <si>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</si>
  <si>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</si>
  <si>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</si>
  <si>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</si>
  <si>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</si>
  <si>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</si>
  <si>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</si>
  <si>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</si>
  <si>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</si>
  <si>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</si>
  <si>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</si>
  <si>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</si>
  <si>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</si>
  <si>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</si>
  <si>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</si>
  <si>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</si>
  <si>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</si>
  <si>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</si>
  <si>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</si>
  <si>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</si>
  <si>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</si>
  <si>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</si>
  <si>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</si>
  <si>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</si>
  <si>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</si>
  <si>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</si>
  <si>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</si>
  <si>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</si>
  <si>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</si>
  <si>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</si>
  <si>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</si>
  <si>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</si>
  <si>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</si>
  <si>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</si>
  <si>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</si>
  <si>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</si>
  <si>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</si>
  <si>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</si>
  <si>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</si>
  <si>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</si>
  <si>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</si>
  <si>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</si>
  <si>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</si>
  <si>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</si>
  <si>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</si>
  <si>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</si>
  <si>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</si>
  <si>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</si>
  <si>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</si>
  <si>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</si>
  <si>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</si>
  <si>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</si>
  <si>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</si>
  <si>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</si>
  <si>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</si>
  <si>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</si>
  <si>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</si>
  <si>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</si>
  <si>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</si>
  <si>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</si>
  <si>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</si>
  <si>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</si>
  <si>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</si>
  <si>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</si>
  <si>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</si>
  <si>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</si>
  <si>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</si>
  <si>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</si>
  <si>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</si>
  <si>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</si>
  <si>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</si>
  <si>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</si>
  <si>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</si>
  <si>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</si>
  <si>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</si>
  <si>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</si>
  <si>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</si>
  <si>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</si>
  <si>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</si>
  <si>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</si>
  <si>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</si>
  <si>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</si>
  <si>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</si>
  <si>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</si>
  <si>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</si>
  <si>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</si>
  <si>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</si>
  <si>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</si>
  <si>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</si>
  <si>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</si>
  <si>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</si>
  <si>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</si>
  <si>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</si>
  <si>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</si>
  <si>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</si>
  <si>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</si>
  <si>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</si>
  <si>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</si>
  <si>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</si>
  <si>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</si>
  <si>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</si>
  <si>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</si>
  <si>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</si>
  <si>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</si>
  <si>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</si>
  <si>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</si>
  <si>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</si>
  <si>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</si>
  <si>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</si>
  <si>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</si>
  <si>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</si>
  <si>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</si>
  <si>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</si>
  <si>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</si>
  <si>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</si>
  <si>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</si>
  <si>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</si>
  <si>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</si>
  <si>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</si>
  <si>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</si>
  <si>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</si>
  <si>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</si>
  <si>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</si>
  <si>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</si>
  <si>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</si>
  <si>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</si>
  <si>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</si>
  <si>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</si>
  <si>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</si>
  <si>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</si>
  <si>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</si>
  <si>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</si>
  <si>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</si>
  <si>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</si>
  <si>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</si>
  <si>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</si>
  <si>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</si>
  <si>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</si>
  <si>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</si>
  <si>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</si>
  <si>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</si>
  <si>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</si>
  <si>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</si>
  <si>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</si>
  <si>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</si>
  <si>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</si>
  <si>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</si>
  <si>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</si>
  <si>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</si>
  <si>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</si>
  <si>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</si>
  <si>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</si>
  <si>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</si>
  <si>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</si>
  <si>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</si>
  <si>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</si>
  <si>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</si>
  <si>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</si>
  <si>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</si>
  <si>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</si>
  <si>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</si>
  <si>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</si>
  <si>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</si>
  <si>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</si>
  <si>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</si>
  <si>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</si>
  <si>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</si>
  <si>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</si>
  <si>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</si>
  <si>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</si>
  <si>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</si>
  <si>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</si>
  <si>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</si>
  <si>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</si>
  <si>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</si>
  <si>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</si>
  <si>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</si>
  <si>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</si>
  <si>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</si>
  <si>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</si>
  <si>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</si>
  <si>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</si>
  <si>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</si>
  <si>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</si>
  <si>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</si>
  <si>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</si>
  <si>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</si>
  <si>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</si>
  <si>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</si>
  <si>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</si>
  <si>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</si>
  <si>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</si>
  <si>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</si>
  <si>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</si>
  <si>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</si>
  <si>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</si>
  <si>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</si>
  <si>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</si>
  <si>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</si>
  <si>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</si>
  <si>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</si>
  <si>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</si>
  <si>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</si>
  <si>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</si>
  <si>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</si>
  <si>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</si>
  <si>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</si>
  <si>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</si>
  <si>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</si>
  <si>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</si>
  <si>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</si>
  <si>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</si>
  <si>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</si>
  <si>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</si>
  <si>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</si>
  <si>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</si>
  <si>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</si>
  <si>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</si>
  <si>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</si>
  <si>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</si>
  <si>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</si>
  <si>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</si>
  <si>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</si>
  <si>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</si>
  <si>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</si>
  <si>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</si>
  <si>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</si>
  <si>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</si>
  <si>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</si>
  <si>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</si>
  <si>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</si>
  <si>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</si>
  <si>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</si>
  <si>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</si>
  <si>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</si>
  <si>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</si>
  <si>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</si>
  <si>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</si>
  <si>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</si>
  <si>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</si>
  <si>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</si>
  <si>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</si>
  <si>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</si>
  <si>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</si>
  <si>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</si>
  <si>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</si>
  <si>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</si>
  <si>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</si>
  <si>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</si>
  <si>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</si>
  <si>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</si>
  <si>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</si>
  <si>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</si>
  <si>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</si>
  <si>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</si>
  <si>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</si>
  <si>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</si>
  <si>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</si>
  <si>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</si>
  <si>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</si>
  <si>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</si>
  <si>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</si>
  <si>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</si>
  <si>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</si>
  <si>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</si>
  <si>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</si>
  <si>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</si>
  <si>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</si>
  <si>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</si>
  <si>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</si>
  <si>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</si>
  <si>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</si>
  <si>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</si>
  <si>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</si>
  <si>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</si>
  <si>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</si>
  <si>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</si>
  <si>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</si>
  <si>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</si>
  <si>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</si>
  <si>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</si>
  <si>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</si>
  <si>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</si>
  <si>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</si>
  <si>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</si>
  <si>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</si>
  <si>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</si>
  <si>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</si>
  <si>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</si>
  <si>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</si>
  <si>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</si>
  <si>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</si>
  <si>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</si>
  <si>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</si>
  <si>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</si>
  <si>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</si>
  <si>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</si>
  <si>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</si>
  <si>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</si>
  <si>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</si>
  <si>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</si>
  <si>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</si>
  <si>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</si>
  <si>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</si>
  <si>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</si>
  <si>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</si>
  <si>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</si>
  <si>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</si>
  <si>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</si>
  <si>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</si>
  <si>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</si>
  <si>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</si>
  <si>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</si>
  <si>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</si>
  <si>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</si>
  <si>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</si>
  <si>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</si>
  <si>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</si>
  <si>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</si>
  <si>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</si>
  <si>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</si>
  <si>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</si>
  <si>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</si>
  <si>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</si>
  <si>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</si>
  <si>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</si>
  <si>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</si>
  <si>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</si>
  <si>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</si>
  <si>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</si>
  <si>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</si>
  <si>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</si>
  <si>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</si>
  <si>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</si>
  <si>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</si>
  <si>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</si>
  <si>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</si>
  <si>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</si>
  <si>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</si>
  <si>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</si>
  <si>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</si>
  <si>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</si>
  <si>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</si>
  <si>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</si>
  <si>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</si>
  <si>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</si>
  <si>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</si>
  <si>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</si>
  <si>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</si>
  <si>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</si>
  <si>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</si>
  <si>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</si>
  <si>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</si>
  <si>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</si>
  <si>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</si>
  <si>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</si>
  <si>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</si>
  <si>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</si>
  <si>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</si>
  <si>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</si>
  <si>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</si>
  <si>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</si>
  <si>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</si>
  <si>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</si>
  <si>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</si>
  <si>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</si>
  <si>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</si>
  <si>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</si>
  <si>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</si>
  <si>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</si>
  <si>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</si>
  <si>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</si>
  <si>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</si>
  <si>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</si>
  <si>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</si>
  <si>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</si>
  <si>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</si>
  <si>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</si>
  <si>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</si>
  <si>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</si>
  <si>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</si>
  <si>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</si>
  <si>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</si>
  <si>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</si>
  <si>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</si>
  <si>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</si>
  <si>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</si>
  <si>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</si>
  <si>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</si>
  <si>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</si>
  <si>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</si>
  <si>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</si>
  <si>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</si>
  <si>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</si>
  <si>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</si>
  <si>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</si>
  <si>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</si>
  <si>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</si>
  <si>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</si>
  <si>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</si>
  <si>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</si>
  <si>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</si>
  <si>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</si>
  <si>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</si>
  <si>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</si>
  <si>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</si>
  <si>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</si>
  <si>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</si>
  <si>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</si>
  <si>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</si>
  <si>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</si>
  <si>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</si>
  <si>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</si>
  <si>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</si>
  <si>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</si>
  <si>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</si>
  <si>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</si>
  <si>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</si>
  <si>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</si>
  <si>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</si>
  <si>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</si>
  <si>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</si>
  <si>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</si>
  <si>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</si>
  <si>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</si>
  <si>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</si>
  <si>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</si>
  <si>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</si>
  <si>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</si>
  <si>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</si>
  <si>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</si>
  <si>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</si>
  <si>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</si>
  <si>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</si>
  <si>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</si>
  <si>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</si>
  <si>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</si>
  <si>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</si>
  <si>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</si>
  <si>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</si>
  <si>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</si>
  <si>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</si>
  <si>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</si>
  <si>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</si>
  <si>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</si>
  <si>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</si>
  <si>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</si>
  <si>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</si>
  <si>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</si>
  <si>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</si>
  <si>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</si>
  <si>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</si>
  <si>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</si>
  <si>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</si>
  <si>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</si>
  <si>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</si>
  <si>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</si>
  <si>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</si>
  <si>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</si>
  <si>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</si>
  <si>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</si>
  <si>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</si>
  <si>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</si>
  <si>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</si>
  <si>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</si>
  <si>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</si>
  <si>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</si>
  <si>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</si>
  <si>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</si>
  <si>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</si>
  <si>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</si>
  <si>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</si>
  <si>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</si>
  <si>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</si>
  <si>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</si>
  <si>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</si>
  <si>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</si>
  <si>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</si>
  <si>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</si>
  <si>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</si>
  <si>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</si>
  <si>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</si>
  <si>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</si>
  <si>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</si>
  <si>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</si>
  <si>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</si>
  <si>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</si>
  <si>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</si>
  <si>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</si>
  <si>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</si>
  <si>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</si>
  <si>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</si>
  <si>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</si>
  <si>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</si>
  <si>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</si>
  <si>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</si>
  <si>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</si>
  <si>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</si>
  <si>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</si>
  <si>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</si>
  <si>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</si>
  <si>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</si>
  <si>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</si>
  <si>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</si>
  <si>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</si>
  <si>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</si>
  <si>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</si>
  <si>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</si>
  <si>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</si>
  <si>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</si>
  <si>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</si>
  <si>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</si>
  <si>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</si>
  <si>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</si>
  <si>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</si>
  <si>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</si>
  <si>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</si>
  <si>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</si>
  <si>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</si>
  <si>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</si>
  <si>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</si>
  <si>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</si>
  <si>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</si>
  <si>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</si>
  <si>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</si>
  <si>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</si>
  <si>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</si>
  <si>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</si>
  <si>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</si>
  <si>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</si>
  <si>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</si>
  <si>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</si>
  <si>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</si>
  <si>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</si>
  <si>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</si>
  <si>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</si>
  <si>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</si>
  <si>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</si>
  <si>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</si>
  <si>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</si>
  <si>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</si>
  <si>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</si>
  <si>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</si>
  <si>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</si>
  <si>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</si>
  <si>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</si>
  <si>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</si>
  <si>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</si>
  <si>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</si>
  <si>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</si>
  <si>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</si>
  <si>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</si>
  <si>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</si>
  <si>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</si>
  <si>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</si>
  <si>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</si>
  <si>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</si>
  <si>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</si>
  <si>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</si>
  <si>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</si>
  <si>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</si>
  <si>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</si>
  <si>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</si>
  <si>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</si>
  <si>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</si>
  <si>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</si>
  <si>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</si>
  <si>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</si>
  <si>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</si>
  <si>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</si>
  <si>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</si>
  <si>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</si>
  <si>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</si>
  <si>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</si>
  <si>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</si>
  <si>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</si>
  <si>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</si>
  <si>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</si>
  <si>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</si>
  <si>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</si>
  <si>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</si>
  <si>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</si>
  <si>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</si>
  <si>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</si>
  <si>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</si>
  <si>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</si>
  <si>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</si>
  <si>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</si>
  <si>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</si>
  <si>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</si>
  <si>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</si>
  <si>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</si>
  <si>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</si>
  <si>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</si>
  <si>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</si>
  <si>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</si>
  <si>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</si>
  <si>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</si>
  <si>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</si>
  <si>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</si>
  <si>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</si>
  <si>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</si>
  <si>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</si>
  <si>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</si>
  <si>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</si>
  <si>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</si>
  <si>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</si>
  <si>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</si>
  <si>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</si>
  <si>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</si>
  <si>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</si>
  <si>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</si>
  <si>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</si>
  <si>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</si>
  <si>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</si>
  <si>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</si>
  <si>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</si>
  <si>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</si>
  <si>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</si>
  <si>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</si>
  <si>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</si>
  <si>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</si>
  <si>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</si>
  <si>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</si>
  <si>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</si>
  <si>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</si>
  <si>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</si>
  <si>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</si>
  <si>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</si>
  <si>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</si>
  <si>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</si>
  <si>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</si>
  <si>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</si>
  <si>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</si>
  <si>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</si>
  <si>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</si>
  <si>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</si>
  <si>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</si>
  <si>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</si>
  <si>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</si>
  <si>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</si>
  <si>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</si>
  <si>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</si>
  <si>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</si>
  <si>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</si>
  <si>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</si>
  <si>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</si>
  <si>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</si>
  <si>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</si>
  <si>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</si>
  <si>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</si>
  <si>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</si>
  <si>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</si>
  <si>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</si>
  <si>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</si>
  <si>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</si>
  <si>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</si>
  <si>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</si>
  <si>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</si>
  <si>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</si>
  <si>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</si>
  <si>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</si>
  <si>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</si>
  <si>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</si>
  <si>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</si>
  <si>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</si>
  <si>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</si>
  <si>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</si>
  <si>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</si>
  <si>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</si>
  <si>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</si>
  <si>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</si>
  <si>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</si>
  <si>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</si>
  <si>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</si>
  <si>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</si>
  <si>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</si>
  <si>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</si>
  <si>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</si>
  <si>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</si>
  <si>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</si>
  <si>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</si>
  <si>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</si>
  <si>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</si>
  <si>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</si>
  <si>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</si>
  <si>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</si>
  <si>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</si>
  <si>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</si>
  <si>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</si>
  <si>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</si>
  <si>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</si>
  <si>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</si>
  <si>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</si>
  <si>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</si>
  <si>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</si>
  <si>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</si>
  <si>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</si>
  <si>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</si>
  <si>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</si>
  <si>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</si>
  <si>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</si>
  <si>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</si>
  <si>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</si>
  <si>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</si>
  <si>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</si>
  <si>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</si>
  <si>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</si>
  <si>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</si>
  <si>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</si>
  <si>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</si>
  <si>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</si>
  <si>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</si>
  <si>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</si>
  <si>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</si>
  <si>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</si>
  <si>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</si>
  <si>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</si>
  <si>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</si>
  <si>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</si>
  <si>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</si>
  <si>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</si>
  <si>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</si>
  <si>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</si>
  <si>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</si>
  <si>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</si>
  <si>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</si>
  <si>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</si>
  <si>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</si>
  <si>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</si>
  <si>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</si>
  <si>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</si>
  <si>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</si>
  <si>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</si>
  <si>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</si>
  <si>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</si>
  <si>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</si>
  <si>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</si>
  <si>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</si>
  <si>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</si>
  <si>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</si>
  <si>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</si>
  <si>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</si>
  <si>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</si>
  <si>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</si>
  <si>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</si>
  <si>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</si>
  <si>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</si>
  <si>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</si>
  <si>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</si>
  <si>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</si>
  <si>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</si>
  <si>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</si>
  <si>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</si>
  <si>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</si>
  <si>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</si>
  <si>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</si>
  <si>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</si>
  <si>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</si>
  <si>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</si>
  <si>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</si>
  <si>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</si>
  <si>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</si>
  <si>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</si>
  <si>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</si>
  <si>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</si>
  <si>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</si>
  <si>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</si>
  <si>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</si>
  <si>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</si>
  <si>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</si>
  <si>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</si>
  <si>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</si>
  <si>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</si>
  <si>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</si>
  <si>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</si>
  <si>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</si>
  <si>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</si>
  <si>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</si>
  <si>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</si>
  <si>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</si>
  <si>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</si>
  <si>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</si>
  <si>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</si>
  <si>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</si>
  <si>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</si>
  <si>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</si>
  <si>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</si>
  <si>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</si>
  <si>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</si>
  <si>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</si>
  <si>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</si>
  <si>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</si>
  <si>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</si>
  <si>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</si>
  <si>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</si>
  <si>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</si>
  <si>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</si>
  <si>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</si>
  <si>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</si>
  <si>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</si>
  <si>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</si>
  <si>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</si>
  <si>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</si>
  <si>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</si>
  <si>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</si>
  <si>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</si>
  <si>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</si>
  <si>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</si>
  <si>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</si>
  <si>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</si>
  <si>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</si>
  <si>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</si>
  <si>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</si>
  <si>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</si>
  <si>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</si>
  <si>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</si>
  <si>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</si>
  <si>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</si>
  <si>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</si>
  <si>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</si>
  <si>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</si>
  <si>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</si>
  <si>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</si>
  <si>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</si>
  <si>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</si>
  <si>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</si>
  <si>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</si>
  <si>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</si>
  <si>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</si>
  <si>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</si>
  <si>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</si>
  <si>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</si>
  <si>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</si>
  <si>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</si>
  <si>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</si>
  <si>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</si>
  <si>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</si>
  <si>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</si>
  <si>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</si>
  <si>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</si>
  <si>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</si>
  <si>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</si>
  <si>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</si>
  <si>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</si>
  <si>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</si>
  <si>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</si>
  <si>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</si>
  <si>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</si>
  <si>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</si>
  <si>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</si>
  <si>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</si>
  <si>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</si>
  <si>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</si>
  <si>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</si>
  <si>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</si>
  <si>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</si>
  <si>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</si>
  <si>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</si>
  <si>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</si>
  <si>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</si>
  <si>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</si>
  <si>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</si>
  <si>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</si>
  <si>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</si>
  <si>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</si>
  <si>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</si>
  <si>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</si>
  <si>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</si>
  <si>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</si>
  <si>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</si>
  <si>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</si>
  <si>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</si>
  <si>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</si>
  <si>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</si>
  <si>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</si>
  <si>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</si>
  <si>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</si>
  <si>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</si>
  <si>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</si>
  <si>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</si>
  <si>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</si>
  <si>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</si>
  <si>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</si>
  <si>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</si>
  <si>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</si>
  <si>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</si>
  <si>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</si>
  <si>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</si>
  <si>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</si>
  <si>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</si>
  <si>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</si>
  <si>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</si>
  <si>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</si>
  <si>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</si>
  <si>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</si>
  <si>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</si>
  <si>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</si>
  <si>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</si>
  <si>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</si>
  <si>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</si>
  <si>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</si>
  <si>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</si>
  <si>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</si>
  <si>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</si>
  <si>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</si>
  <si>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</si>
  <si>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</si>
  <si>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</si>
  <si>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</si>
  <si>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</si>
  <si>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</si>
  <si>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</si>
  <si>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</si>
  <si>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</si>
  <si>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</si>
  <si>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</si>
  <si>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</si>
  <si>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</si>
  <si>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</si>
  <si>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</si>
  <si>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</si>
  <si>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</si>
  <si>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</si>
  <si>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</si>
  <si>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</si>
  <si>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</si>
  <si>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</si>
  <si>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</si>
  <si>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</si>
  <si>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</si>
  <si>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</si>
  <si>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</si>
  <si>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</si>
  <si>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</si>
  <si>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</si>
  <si>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</si>
  <si>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</si>
  <si>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</si>
  <si>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</si>
  <si>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</si>
  <si>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</si>
  <si>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</si>
  <si>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</si>
  <si>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</si>
  <si>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</si>
  <si>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</si>
  <si>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</si>
  <si>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</si>
  <si>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</si>
  <si>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</si>
  <si>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</si>
  <si>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</si>
  <si>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</si>
  <si>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</si>
  <si>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</si>
  <si>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</si>
  <si>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</si>
  <si>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</si>
  <si>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</si>
  <si>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</si>
  <si>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</si>
  <si>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</si>
  <si>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</si>
  <si>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</si>
  <si>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</si>
  <si>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</si>
  <si>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</si>
  <si>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</si>
  <si>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</si>
  <si>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</si>
  <si>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</si>
  <si>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</si>
  <si>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</si>
  <si>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</si>
  <si>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</si>
  <si>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</si>
  <si>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</si>
  <si>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</si>
  <si>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</si>
  <si>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</si>
  <si>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</si>
  <si>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</si>
  <si>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</si>
  <si>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</si>
  <si>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</si>
  <si>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</si>
  <si>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</si>
  <si>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</si>
  <si>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</si>
  <si>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</si>
  <si>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</si>
  <si>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</si>
  <si>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</si>
  <si>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</si>
  <si>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</si>
  <si>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</si>
  <si>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</si>
  <si>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</si>
  <si>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</si>
  <si>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</si>
  <si>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</si>
  <si>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</si>
  <si>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</si>
  <si>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</si>
  <si>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</si>
  <si>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</si>
  <si>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</si>
  <si>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</si>
  <si>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</si>
  <si>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</si>
  <si>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</si>
  <si>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</si>
  <si>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</si>
  <si>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</si>
  <si>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</si>
  <si>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</si>
  <si>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</si>
  <si>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</si>
  <si>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</si>
  <si>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</si>
  <si>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</si>
  <si>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</si>
  <si>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</si>
  <si>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</si>
  <si>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</si>
  <si>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</si>
  <si>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</si>
  <si>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</si>
  <si>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</si>
  <si>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</si>
  <si>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</si>
  <si>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</si>
  <si>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</si>
  <si>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</si>
  <si>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</si>
  <si>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</si>
  <si>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</si>
  <si>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</si>
  <si>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</si>
  <si>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</si>
  <si>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</si>
  <si>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</si>
  <si>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</si>
  <si>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</si>
  <si>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</si>
  <si>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</si>
  <si>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</si>
  <si>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</si>
  <si>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</si>
  <si>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</si>
  <si>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</si>
  <si>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</si>
  <si>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</si>
  <si>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</si>
  <si>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</si>
  <si>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</si>
  <si>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</si>
  <si>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</si>
  <si>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</si>
  <si>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</si>
  <si>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</si>
  <si>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</si>
  <si>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</si>
  <si>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</si>
  <si>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</si>
  <si>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</si>
  <si>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</si>
  <si>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</si>
  <si>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</si>
  <si>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</si>
  <si>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</si>
  <si>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</si>
  <si>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</si>
  <si>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</si>
  <si>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</si>
  <si>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</si>
  <si>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</si>
  <si>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</si>
  <si>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</si>
  <si>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</si>
  <si>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</si>
  <si>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</si>
  <si>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</si>
  <si>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</si>
  <si>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</si>
  <si>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</si>
  <si>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</si>
  <si>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</si>
  <si>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</si>
  <si>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</si>
  <si>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</si>
  <si>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</si>
  <si>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</si>
  <si>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</si>
  <si>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</si>
  <si>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</si>
  <si>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</si>
  <si>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</si>
  <si>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</si>
  <si>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</si>
  <si>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</si>
  <si>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</si>
  <si>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</si>
  <si>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</si>
  <si>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</si>
  <si>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</si>
  <si>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</si>
  <si>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</si>
  <si>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</si>
  <si>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</si>
  <si>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</si>
  <si>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</si>
  <si>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</si>
  <si>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</si>
  <si>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</si>
  <si>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</si>
  <si>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</si>
  <si>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</si>
  <si>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</si>
  <si>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</si>
  <si>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</si>
  <si>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</si>
  <si>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</si>
  <si>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</si>
  <si>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</si>
  <si>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</si>
  <si>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</si>
  <si>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</si>
  <si>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</si>
  <si>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</si>
  <si>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</si>
  <si>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</si>
  <si>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</si>
  <si>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</si>
  <si>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</si>
  <si>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</si>
  <si>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</si>
  <si>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</si>
  <si>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</si>
  <si>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</si>
  <si>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</si>
  <si>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</si>
  <si>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</si>
  <si>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</si>
  <si>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</si>
  <si>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</si>
  <si>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</si>
  <si>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</si>
  <si>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</si>
  <si>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</si>
  <si>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</si>
  <si>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</si>
  <si>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</si>
  <si>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</si>
  <si>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</si>
  <si>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</si>
  <si>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</si>
  <si>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</si>
  <si>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</si>
  <si>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</si>
  <si>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</si>
  <si>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</si>
  <si>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</si>
  <si>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</si>
  <si>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</si>
  <si>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</si>
  <si>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</si>
  <si>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</si>
  <si>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</si>
  <si>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</si>
  <si>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</si>
  <si>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</si>
  <si>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</si>
  <si>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</si>
  <si>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</si>
  <si>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</si>
  <si>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</si>
  <si>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</si>
  <si>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</si>
  <si>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</si>
  <si>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</si>
  <si>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</si>
  <si>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</si>
  <si>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</si>
  <si>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</si>
  <si>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</si>
  <si>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</si>
  <si>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</si>
  <si>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</si>
  <si>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</si>
  <si>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</si>
  <si>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</si>
  <si>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</si>
  <si>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</si>
  <si>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</si>
  <si>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</si>
  <si>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</si>
  <si>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</si>
  <si>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</si>
  <si>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</si>
  <si>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</si>
  <si>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</si>
  <si>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</si>
  <si>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</si>
  <si>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</si>
  <si>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</si>
  <si>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</si>
  <si>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</si>
  <si>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</si>
  <si>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</si>
  <si>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</si>
  <si>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</si>
  <si>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</si>
  <si>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</si>
  <si>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</si>
  <si>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</si>
  <si>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</si>
  <si>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</si>
  <si>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</si>
  <si>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</si>
  <si>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</si>
  <si>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</si>
  <si>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</si>
  <si>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</si>
  <si>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</si>
  <si>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</si>
  <si>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</si>
  <si>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</si>
  <si>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</si>
  <si>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</si>
  <si>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</si>
  <si>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</si>
  <si>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</si>
  <si>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</si>
  <si>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</si>
  <si>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</si>
  <si>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</si>
  <si>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</si>
  <si>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</si>
  <si>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</si>
  <si>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</si>
  <si>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</si>
  <si>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</si>
  <si>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</si>
  <si>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</si>
  <si>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</si>
  <si>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</si>
  <si>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</si>
  <si>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</si>
  <si>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</si>
  <si>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</si>
  <si>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</si>
  <si>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</si>
  <si>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</si>
  <si>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</si>
  <si>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</si>
  <si>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</si>
  <si>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</si>
  <si>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</si>
  <si>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</si>
  <si>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</si>
  <si>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</si>
  <si>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</si>
  <si>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</si>
  <si>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</si>
  <si>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</si>
  <si>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</si>
  <si>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</si>
  <si>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</si>
  <si>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</si>
  <si>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</si>
  <si>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</si>
  <si>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</si>
  <si>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</si>
  <si>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</si>
  <si>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</si>
  <si>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</si>
  <si>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</si>
  <si>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</si>
  <si>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</si>
  <si>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</si>
  <si>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</si>
  <si>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</si>
  <si>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</si>
  <si>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</si>
  <si>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</si>
  <si>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</si>
  <si>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</si>
  <si>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</si>
  <si>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</si>
  <si>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</si>
  <si>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</si>
  <si>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</si>
  <si>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</si>
  <si>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</si>
  <si>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</si>
  <si>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</si>
  <si>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</si>
  <si>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</si>
  <si>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</si>
  <si>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</si>
  <si>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</si>
  <si>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</si>
  <si>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</si>
  <si>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</si>
  <si>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</si>
  <si>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</si>
  <si>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</si>
  <si>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</si>
  <si>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</si>
  <si>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</si>
  <si>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</si>
  <si>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</si>
  <si>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</si>
  <si>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</si>
  <si>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</si>
  <si>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</si>
  <si>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</si>
  <si>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</si>
  <si>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</si>
  <si>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</si>
  <si>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</si>
  <si>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</si>
  <si>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</si>
  <si>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</si>
  <si>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</si>
  <si>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</si>
  <si>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</si>
  <si>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</si>
  <si>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</si>
  <si>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</si>
  <si>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</si>
  <si>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</si>
  <si>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</si>
  <si>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</si>
  <si>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</si>
  <si>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</si>
  <si>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</si>
  <si>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</si>
  <si>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</si>
  <si>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</si>
  <si>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</si>
  <si>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</si>
  <si>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</si>
  <si>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</si>
  <si>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</si>
  <si>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</si>
  <si>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</si>
  <si>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</si>
  <si>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</si>
  <si>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</si>
  <si>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</si>
  <si>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</si>
  <si>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</si>
  <si>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</si>
  <si>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</si>
  <si>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</si>
  <si>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</si>
  <si>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</si>
  <si>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</si>
  <si>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</si>
  <si>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</si>
  <si>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</si>
  <si>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</si>
  <si>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</si>
  <si>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</si>
  <si>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</si>
  <si>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</si>
  <si>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</si>
  <si>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</si>
  <si>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</si>
  <si>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</si>
  <si>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</si>
  <si>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</si>
  <si>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</si>
  <si>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</si>
  <si>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</si>
  <si>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</si>
  <si>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</si>
  <si>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</si>
  <si>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</si>
  <si>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</si>
  <si>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</si>
  <si>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</si>
  <si>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</si>
  <si>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</si>
  <si>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</si>
  <si>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</si>
  <si>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</si>
  <si>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</si>
  <si>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</si>
  <si>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</si>
  <si>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</si>
  <si>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</si>
  <si>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</si>
  <si>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</si>
  <si>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</si>
  <si>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</si>
  <si>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</si>
  <si>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</si>
  <si>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</si>
  <si>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</si>
  <si>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</si>
  <si>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</si>
  <si>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</si>
  <si>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</si>
  <si>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</si>
  <si>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</si>
  <si>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</si>
  <si>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</si>
  <si>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</si>
  <si>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</si>
  <si>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</si>
  <si>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</si>
  <si>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</si>
  <si>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</si>
  <si>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</si>
  <si>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</si>
  <si>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</si>
  <si>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</si>
  <si>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</si>
  <si>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</si>
  <si>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</si>
  <si>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</si>
  <si>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</si>
  <si>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</si>
  <si>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</si>
  <si>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</si>
  <si>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</si>
  <si>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</si>
  <si>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</si>
  <si>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</si>
  <si>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</si>
  <si>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</si>
  <si>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</si>
  <si>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</si>
  <si>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</si>
  <si>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</si>
  <si>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</si>
  <si>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</si>
  <si>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</si>
  <si>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</si>
  <si>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</si>
  <si>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</si>
  <si>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</si>
  <si>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</si>
  <si>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</si>
  <si>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</si>
  <si>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</si>
  <si>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</si>
  <si>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</si>
  <si>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</si>
  <si>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</si>
  <si>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</si>
  <si>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</si>
  <si>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</si>
  <si>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</si>
  <si>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</si>
  <si>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</si>
  <si>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</si>
  <si>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</si>
  <si>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</si>
  <si>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</si>
  <si>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</si>
  <si>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</si>
  <si>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</si>
  <si>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</si>
  <si>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</si>
  <si>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</si>
  <si>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</si>
  <si>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</si>
  <si>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</si>
  <si>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</si>
  <si>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</si>
  <si>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</si>
  <si>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</si>
  <si>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</si>
  <si>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</si>
  <si>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</si>
  <si>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</si>
  <si>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</si>
  <si>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</si>
  <si>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</si>
  <si>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</si>
  <si>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</si>
  <si>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</si>
  <si>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</si>
  <si>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</si>
  <si>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</si>
  <si>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</si>
  <si>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</si>
  <si>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</si>
  <si>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</si>
  <si>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</si>
  <si>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</si>
  <si>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</si>
  <si>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</si>
  <si>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</si>
  <si>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</si>
  <si>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</si>
  <si>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</si>
  <si>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</si>
  <si>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</si>
  <si>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</si>
  <si>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</si>
  <si>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</si>
  <si>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</si>
  <si>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</si>
  <si>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</si>
  <si>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</si>
  <si>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</si>
  <si>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</si>
  <si>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</si>
  <si>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</si>
  <si>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</si>
  <si>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</si>
  <si>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</si>
  <si>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</si>
  <si>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</si>
  <si>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</si>
  <si>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</si>
  <si>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</si>
  <si>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</si>
  <si>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</si>
  <si>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</si>
  <si>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</si>
  <si>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</si>
  <si>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</si>
  <si>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</si>
  <si>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</si>
  <si>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</si>
  <si>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</si>
  <si>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</si>
  <si>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</si>
  <si>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</si>
  <si>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</si>
  <si>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</si>
  <si>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</si>
  <si>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</si>
  <si>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</si>
  <si>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</si>
  <si>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</si>
  <si>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</si>
  <si>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</si>
  <si>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</si>
  <si>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</si>
  <si>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</si>
  <si>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</si>
  <si>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</si>
  <si>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</si>
  <si>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</si>
  <si>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</si>
  <si>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</si>
  <si>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</si>
  <si>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</si>
  <si>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</si>
  <si>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</si>
  <si>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</si>
  <si>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</si>
  <si>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</si>
  <si>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</si>
  <si>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</si>
  <si>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</si>
  <si>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</si>
  <si>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</si>
  <si>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</si>
  <si>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</si>
  <si>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</si>
  <si>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</si>
  <si>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</si>
  <si>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</si>
  <si>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</si>
  <si>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</si>
  <si>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</si>
  <si>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</si>
  <si>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</si>
  <si>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</si>
  <si>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</si>
  <si>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</si>
  <si>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</si>
  <si>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</si>
  <si>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</si>
  <si>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</si>
  <si>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</si>
  <si>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</si>
  <si>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</si>
  <si>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</si>
  <si>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</si>
  <si>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</si>
  <si>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</si>
  <si>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</si>
  <si>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</si>
  <si>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</si>
  <si>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</si>
  <si>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</si>
  <si>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</si>
  <si>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</si>
  <si>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</si>
  <si>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</si>
  <si>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</si>
  <si>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</si>
  <si>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</si>
  <si>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</si>
  <si>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</si>
  <si>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</si>
  <si>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</si>
  <si>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</si>
  <si>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</si>
  <si>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</si>
  <si>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</si>
  <si>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</si>
  <si>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</si>
  <si>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</si>
  <si>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</si>
  <si>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</si>
  <si>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</si>
  <si>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</si>
  <si>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</si>
  <si>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</si>
  <si>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</si>
  <si>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</si>
  <si>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</si>
  <si>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</si>
  <si>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</si>
  <si>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</si>
  <si>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</si>
  <si>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</si>
  <si>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</si>
  <si>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</si>
  <si>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</si>
  <si>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</si>
  <si>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</si>
  <si>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</si>
  <si>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</si>
  <si>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</si>
  <si>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</si>
  <si>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</si>
  <si>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</si>
  <si>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</si>
  <si>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</si>
  <si>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</si>
  <si>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</si>
  <si>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</si>
  <si>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</si>
  <si>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</si>
  <si>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</si>
  <si>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</si>
  <si>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</si>
  <si>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</si>
  <si>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</si>
  <si>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</si>
  <si>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</si>
  <si>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</si>
  <si>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</si>
  <si>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</si>
  <si>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</si>
  <si>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</si>
  <si>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</si>
  <si>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</si>
  <si>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</si>
  <si>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</si>
  <si>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</si>
  <si>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</si>
  <si>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</si>
  <si>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</si>
  <si>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</si>
  <si>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</si>
  <si>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</si>
  <si>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</si>
  <si>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</si>
  <si>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</si>
  <si>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</si>
  <si>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</si>
  <si>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</si>
  <si>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</si>
  <si>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</si>
  <si>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</si>
  <si>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</si>
  <si>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</si>
  <si>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</si>
  <si>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</si>
  <si>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</si>
  <si>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</si>
  <si>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</si>
  <si>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</si>
  <si>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</si>
  <si>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</si>
  <si>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</si>
  <si>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</si>
  <si>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</si>
  <si>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</si>
  <si>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</si>
  <si>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</si>
  <si>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</si>
  <si>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</si>
  <si>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</si>
  <si>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</si>
  <si>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</si>
  <si>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</si>
  <si>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</si>
  <si>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</si>
  <si>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</si>
  <si>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</si>
  <si>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</si>
  <si>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</si>
  <si>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</si>
  <si>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</si>
  <si>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</si>
  <si>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</si>
  <si>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</si>
  <si>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</si>
  <si>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</si>
  <si>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</si>
  <si>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</si>
  <si>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</si>
  <si>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</si>
  <si>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</si>
  <si>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</si>
  <si>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</si>
  <si>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</si>
  <si>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</si>
  <si>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</si>
  <si>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</si>
  <si>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</si>
  <si>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</si>
  <si>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</si>
  <si>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</si>
  <si>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</si>
  <si>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</si>
  <si>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</si>
  <si>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</si>
  <si>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</si>
  <si>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</si>
  <si>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</si>
  <si>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</si>
  <si>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</si>
  <si>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</si>
  <si>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</si>
  <si>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</si>
  <si>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</si>
  <si>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</si>
  <si>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</si>
  <si>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</si>
  <si>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</si>
  <si>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</si>
  <si>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</si>
  <si>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</si>
  <si>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</si>
  <si>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</si>
  <si>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</si>
  <si>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</si>
  <si>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</si>
  <si>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</si>
  <si>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</si>
  <si>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</si>
  <si>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</si>
  <si>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</si>
  <si>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</si>
  <si>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</si>
  <si>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</si>
  <si>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</si>
  <si>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</si>
  <si>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</si>
  <si>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</si>
  <si>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</si>
  <si>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</si>
  <si>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</si>
  <si>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</si>
  <si>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</si>
  <si>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</si>
  <si>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</si>
  <si>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</si>
  <si>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</si>
  <si>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</si>
  <si>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</si>
  <si>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</si>
  <si>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</si>
  <si>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</si>
  <si>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</si>
  <si>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</si>
  <si>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</si>
  <si>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</si>
  <si>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</si>
  <si>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</si>
  <si>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</si>
  <si>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</si>
  <si>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</si>
  <si>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</si>
  <si>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</si>
  <si>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</si>
  <si>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</si>
  <si>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</si>
  <si>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</si>
  <si>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</si>
  <si>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</si>
  <si>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</si>
  <si>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</si>
  <si>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</si>
  <si>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</si>
  <si>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</si>
  <si>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</si>
  <si>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</si>
  <si>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</si>
  <si>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</si>
  <si>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</si>
  <si>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</si>
  <si>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</si>
  <si>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</si>
  <si>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</si>
  <si>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</si>
  <si>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</si>
  <si>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</si>
  <si>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</si>
  <si>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</si>
  <si>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</si>
  <si>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</si>
  <si>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</si>
  <si>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</si>
  <si>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</si>
  <si>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</si>
  <si>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</si>
  <si>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</si>
  <si>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</si>
  <si>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</si>
  <si>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</si>
  <si>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</si>
  <si>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</si>
  <si>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</si>
  <si>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</si>
  <si>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</si>
  <si>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</si>
  <si>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</si>
  <si>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</si>
  <si>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</si>
  <si>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</si>
  <si>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</si>
  <si>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</si>
  <si>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</si>
  <si>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</si>
  <si>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</si>
  <si>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</si>
  <si>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</si>
  <si>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</si>
  <si>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</si>
  <si>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</si>
  <si>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</si>
  <si>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</si>
  <si>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</si>
  <si>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</si>
  <si>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</si>
  <si>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</si>
  <si>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</si>
  <si>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</si>
  <si>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</si>
  <si>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</si>
  <si>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</si>
  <si>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</si>
  <si>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</si>
  <si>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</si>
  <si>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</si>
  <si>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</si>
  <si>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</si>
  <si>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</si>
  <si>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</si>
  <si>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</si>
  <si>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</si>
  <si>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</si>
  <si>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</si>
  <si>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</si>
  <si>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</si>
  <si>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</si>
  <si>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</si>
  <si>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</si>
  <si>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</si>
  <si>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</si>
  <si>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</si>
  <si>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</si>
  <si>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</si>
  <si>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</si>
  <si>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</si>
  <si>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</si>
  <si>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</si>
  <si>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</si>
  <si>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</si>
  <si>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</si>
  <si>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</si>
  <si>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</si>
  <si>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</si>
  <si>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</si>
  <si>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</si>
  <si>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</si>
  <si>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</si>
  <si>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</si>
  <si>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</si>
  <si>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</si>
  <si>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</si>
  <si>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</si>
  <si>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</si>
  <si>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</si>
  <si>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</si>
  <si>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</si>
  <si>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</si>
  <si>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</si>
  <si>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</si>
  <si>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</si>
  <si>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</si>
  <si>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</si>
  <si>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</si>
  <si>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</si>
  <si>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</si>
  <si>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</si>
  <si>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</si>
  <si>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</si>
  <si>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</si>
  <si>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</si>
  <si>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</si>
  <si>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</si>
  <si>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</si>
  <si>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</si>
  <si>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</si>
  <si>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</si>
  <si>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</si>
  <si>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</si>
  <si>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</si>
  <si>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</si>
  <si>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</si>
  <si>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</si>
  <si>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</si>
  <si>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</si>
  <si>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</si>
  <si>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</si>
  <si>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</si>
  <si>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</si>
  <si>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</si>
  <si>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</si>
  <si>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</si>
  <si>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</si>
  <si>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</si>
  <si>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</si>
  <si>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</si>
  <si>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</si>
  <si>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</si>
  <si>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</si>
  <si>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</si>
  <si>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</si>
  <si>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</si>
  <si>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</si>
  <si>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</si>
  <si>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</si>
  <si>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</si>
  <si>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</si>
  <si>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</si>
  <si>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</si>
  <si>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</si>
  <si>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</si>
  <si>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</si>
  <si>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</si>
  <si>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</si>
  <si>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</si>
  <si>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</si>
  <si>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</si>
  <si>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</si>
  <si>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</si>
  <si>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</si>
  <si>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</si>
  <si>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</si>
  <si>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</si>
  <si>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</si>
  <si>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</si>
  <si>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</si>
  <si>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</si>
  <si>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</si>
  <si>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</si>
  <si>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</si>
  <si>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</si>
  <si>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</si>
  <si>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</si>
  <si>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</si>
  <si>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</si>
  <si>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</si>
  <si>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</si>
  <si>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</si>
  <si>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</si>
  <si>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</si>
  <si>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</si>
  <si>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</si>
  <si>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</si>
  <si>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</si>
  <si>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</si>
  <si>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</si>
  <si>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</si>
  <si>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</si>
  <si>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</si>
  <si>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</si>
  <si>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</si>
  <si>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</si>
  <si>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</si>
  <si>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</si>
  <si>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</si>
  <si>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</si>
  <si>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</si>
  <si>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</si>
  <si>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</si>
  <si>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</si>
  <si>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</si>
  <si>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</si>
  <si>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</si>
  <si>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</si>
  <si>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</si>
  <si>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</si>
  <si>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</si>
  <si>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</si>
  <si>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</si>
  <si>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</si>
  <si>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</si>
  <si>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</si>
  <si>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</si>
  <si>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</si>
  <si>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</si>
  <si>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</si>
  <si>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</si>
  <si>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</si>
  <si>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</si>
  <si>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</si>
  <si>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</si>
  <si>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</si>
  <si>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</si>
  <si>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</si>
  <si>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</si>
  <si>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</si>
  <si>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</si>
  <si>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</si>
  <si>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</si>
  <si>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</si>
  <si>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</si>
  <si>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</si>
  <si>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</si>
  <si>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</si>
  <si>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</si>
  <si>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</si>
  <si>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</si>
  <si>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</si>
  <si>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</si>
  <si>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</si>
  <si>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</si>
  <si>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</si>
  <si>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</si>
  <si>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</si>
  <si>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</si>
  <si>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</si>
  <si>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</si>
  <si>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</si>
  <si>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</si>
  <si>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</si>
  <si>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</si>
  <si>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</si>
  <si>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</si>
  <si>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</si>
  <si>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</si>
  <si>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</si>
  <si>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</si>
  <si>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</si>
  <si>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</si>
  <si>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</si>
  <si>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</si>
  <si>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</si>
  <si>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</si>
  <si>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</si>
  <si>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</si>
  <si>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</si>
  <si>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</si>
  <si>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</si>
  <si>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</si>
  <si>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</si>
  <si>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</si>
  <si>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</si>
  <si>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</si>
  <si>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</si>
  <si>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</si>
  <si>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</si>
  <si>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</si>
  <si>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</si>
  <si>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</si>
  <si>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</si>
  <si>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</si>
  <si>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</si>
  <si>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</si>
  <si>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</si>
  <si>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</si>
  <si>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</si>
  <si>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</si>
  <si>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</si>
  <si>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</si>
  <si>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</si>
  <si>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</si>
  <si>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</si>
  <si>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</si>
  <si>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</si>
  <si>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</si>
  <si>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</si>
  <si>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</si>
  <si>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</si>
  <si>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</si>
  <si>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</si>
  <si>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</si>
  <si>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</si>
  <si>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</si>
  <si>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</si>
  <si>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</si>
  <si>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</si>
  <si>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</si>
  <si>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</si>
  <si>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</si>
  <si>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</si>
  <si>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</si>
  <si>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</si>
  <si>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</si>
  <si>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</si>
  <si>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</si>
  <si>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</si>
  <si>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</si>
  <si>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</si>
  <si>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</si>
  <si>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</si>
  <si>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</si>
  <si>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</si>
  <si>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</si>
  <si>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</si>
  <si>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</si>
  <si>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</si>
  <si>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</si>
  <si>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</si>
  <si>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</si>
  <si>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</si>
  <si>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</si>
  <si>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</si>
  <si>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</si>
  <si>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</si>
  <si>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</si>
  <si>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</si>
  <si>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</si>
  <si>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</si>
  <si>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</si>
  <si>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</si>
  <si>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</si>
  <si>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</si>
  <si>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</si>
  <si>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</si>
  <si>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</si>
  <si>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</si>
  <si>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</si>
  <si>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</si>
  <si>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</si>
  <si>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</si>
  <si>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</si>
  <si>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</si>
  <si>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</si>
  <si>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</si>
  <si>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</si>
  <si>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</si>
  <si>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</si>
  <si>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</si>
  <si>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</si>
  <si>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</si>
  <si>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</si>
  <si>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</si>
  <si>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</si>
  <si>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</si>
  <si>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</si>
  <si>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</si>
  <si>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</si>
  <si>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</si>
  <si>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</si>
  <si>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</si>
  <si>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</si>
  <si>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</si>
  <si>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</si>
  <si>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</si>
  <si>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</si>
  <si>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</si>
  <si>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</si>
  <si>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</si>
  <si>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</si>
  <si>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</si>
  <si>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</si>
  <si>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</si>
  <si>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</si>
  <si>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</si>
  <si>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</si>
  <si>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</si>
  <si>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</si>
  <si>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</si>
  <si>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</si>
  <si>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</si>
  <si>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</si>
  <si>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</si>
  <si>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</si>
  <si>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</si>
  <si>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</si>
  <si>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</si>
  <si>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</si>
  <si>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</si>
  <si>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</si>
  <si>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</si>
  <si>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</si>
  <si>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</si>
  <si>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</si>
  <si>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</si>
  <si>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</si>
  <si>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</si>
  <si>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</si>
  <si>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</si>
  <si>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</si>
  <si>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</si>
  <si>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</si>
  <si>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</si>
  <si>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</si>
  <si>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</si>
  <si>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</si>
  <si>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</si>
  <si>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</si>
  <si>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</si>
  <si>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</si>
  <si>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</si>
  <si>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</si>
  <si>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</si>
  <si>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</si>
  <si>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</si>
  <si>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</si>
  <si>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</si>
  <si>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</si>
  <si>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</si>
  <si>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</si>
  <si>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</si>
  <si>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</si>
  <si>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</si>
  <si>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</si>
  <si>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</si>
  <si>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</si>
  <si>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</si>
  <si>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</si>
  <si>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</si>
  <si>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</si>
  <si>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</si>
  <si>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</si>
  <si>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</si>
  <si>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</si>
  <si>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</si>
  <si>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</si>
  <si>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</si>
  <si>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</si>
  <si>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</si>
  <si>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</si>
  <si>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</si>
  <si>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</si>
  <si>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</si>
  <si>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</si>
  <si>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</si>
  <si>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</si>
  <si>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</si>
  <si>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</si>
  <si>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</si>
  <si>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</si>
  <si>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</si>
  <si>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</si>
  <si>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</si>
  <si>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</si>
  <si>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</si>
  <si>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</si>
  <si>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</si>
  <si>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</si>
  <si>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</si>
  <si>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</si>
  <si>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</si>
  <si>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</si>
  <si>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</si>
  <si>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</si>
  <si>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</si>
  <si>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</si>
  <si>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</si>
  <si>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</si>
  <si>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</si>
  <si>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</si>
  <si>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</si>
  <si>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</si>
  <si>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</si>
  <si>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</si>
  <si>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</si>
  <si>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</si>
  <si>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</si>
  <si>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</si>
  <si>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</si>
  <si>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</si>
  <si>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</si>
  <si>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</si>
  <si>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</si>
  <si>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</si>
  <si>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</si>
  <si>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</si>
  <si>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</si>
  <si>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</si>
  <si>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</si>
  <si>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</si>
  <si>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</si>
  <si>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</si>
  <si>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</si>
  <si>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</si>
  <si>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</si>
  <si>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</si>
  <si>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</si>
  <si>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</si>
  <si>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</si>
  <si>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</si>
  <si>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</si>
  <si>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</si>
  <si>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</si>
  <si>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</si>
  <si>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</si>
  <si>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</si>
  <si>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</si>
  <si>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</si>
  <si>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</si>
  <si>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</si>
  <si>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</si>
  <si>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</si>
  <si>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</si>
  <si>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</si>
  <si>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</si>
  <si>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</si>
  <si>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</si>
  <si>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</si>
  <si>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</si>
  <si>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</si>
  <si>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</si>
  <si>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</si>
  <si>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</si>
  <si>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</si>
  <si>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</si>
  <si>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</si>
  <si>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</si>
  <si>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</si>
  <si>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</si>
  <si>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</si>
  <si>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</si>
  <si>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</si>
  <si>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</si>
  <si>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</si>
  <si>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</si>
  <si>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</si>
  <si>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</si>
  <si>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</si>
  <si>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</si>
  <si>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</si>
  <si>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</si>
  <si>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</si>
  <si>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</si>
  <si>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</si>
  <si>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</si>
  <si>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</si>
  <si>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</si>
  <si>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</si>
  <si>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</si>
  <si>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</si>
  <si>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</si>
  <si>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</si>
  <si>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</si>
  <si>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</si>
  <si>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</si>
  <si>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</si>
  <si>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</si>
  <si>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</si>
  <si>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</si>
  <si>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</si>
  <si>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</si>
  <si>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</si>
  <si>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</si>
  <si>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</si>
  <si>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</si>
  <si>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</si>
  <si>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</si>
  <si>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</si>
  <si>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</si>
  <si>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</si>
  <si>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</si>
  <si>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</si>
  <si>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</si>
  <si>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</si>
  <si>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</si>
  <si>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</si>
  <si>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</si>
  <si>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</si>
  <si>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</si>
  <si>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</si>
  <si>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</si>
  <si>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</si>
  <si>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</si>
  <si>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</si>
  <si>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</si>
  <si>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</si>
  <si>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</si>
  <si>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</si>
  <si>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</si>
  <si>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</si>
  <si>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</si>
  <si>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</si>
  <si>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</si>
  <si>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</si>
  <si>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</si>
  <si>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</si>
  <si>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</si>
  <si>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</si>
  <si>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</si>
  <si>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</si>
  <si>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</si>
  <si>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</si>
  <si>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</si>
  <si>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</si>
  <si>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</si>
  <si>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</si>
  <si>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</si>
  <si>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</si>
  <si>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</si>
  <si>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</si>
  <si>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</si>
  <si>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</si>
  <si>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</si>
  <si>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</si>
  <si>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</si>
  <si>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</si>
  <si>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</si>
  <si>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</si>
  <si>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</si>
  <si>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</si>
  <si>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</si>
  <si>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</si>
  <si>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</si>
  <si>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</si>
  <si>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</si>
  <si>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</si>
  <si>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</si>
  <si>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</si>
  <si>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</si>
  <si>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</si>
  <si>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</si>
  <si>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</si>
  <si>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</si>
  <si>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</si>
  <si>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</si>
  <si>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</si>
  <si>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</si>
  <si>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</si>
  <si>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</si>
  <si>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</si>
  <si>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</si>
  <si>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</si>
  <si>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</si>
  <si>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</si>
  <si>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</si>
  <si>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</si>
  <si>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</si>
  <si>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</si>
  <si>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</si>
  <si>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</si>
  <si>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</si>
  <si>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</si>
  <si>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</si>
  <si>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</si>
  <si>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</si>
  <si>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</si>
  <si>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</si>
  <si>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</si>
  <si>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</si>
  <si>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</si>
  <si>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</si>
  <si>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</si>
  <si>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</si>
  <si>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</si>
  <si>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</si>
  <si>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</si>
  <si>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</si>
  <si>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</si>
  <si>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</si>
  <si>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</si>
  <si>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</si>
  <si>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</si>
  <si>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</si>
  <si>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</si>
  <si>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</si>
  <si>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</si>
  <si>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</si>
  <si>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</si>
  <si>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</si>
  <si>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</si>
  <si>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</si>
  <si>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</si>
  <si>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</si>
  <si>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</si>
  <si>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</si>
  <si>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</si>
  <si>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</si>
  <si>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</si>
  <si>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</si>
  <si>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</si>
  <si>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</si>
  <si>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</si>
  <si>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</si>
  <si>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</si>
  <si>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</si>
  <si>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</si>
  <si>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</si>
  <si>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</si>
  <si>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</si>
  <si>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</si>
  <si>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</si>
  <si>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</si>
  <si>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</si>
  <si>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</si>
  <si>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</si>
  <si>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</si>
  <si>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</si>
  <si>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</si>
  <si>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</si>
  <si>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</si>
  <si>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</si>
  <si>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</si>
  <si>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</si>
  <si>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</si>
  <si>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</si>
  <si>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</si>
  <si>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</si>
  <si>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</si>
  <si>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</si>
  <si>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</si>
  <si>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</si>
  <si>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</si>
  <si>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</si>
  <si>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</si>
  <si>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</si>
  <si>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</si>
  <si>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</si>
  <si>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</si>
  <si>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</si>
  <si>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</si>
  <si>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</si>
  <si>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</si>
  <si>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</si>
  <si>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</si>
  <si>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</si>
  <si>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</si>
  <si>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</si>
  <si>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</si>
  <si>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</si>
  <si>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</si>
  <si>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</si>
  <si>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</si>
  <si>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</si>
  <si>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</si>
  <si>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</si>
  <si>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</si>
  <si>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</si>
  <si>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</si>
  <si>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</si>
  <si>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</si>
  <si>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</si>
  <si>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</si>
  <si>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</si>
  <si>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</si>
  <si>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</si>
  <si>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</si>
  <si>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</si>
  <si>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</si>
  <si>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</si>
  <si>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</si>
  <si>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</si>
  <si>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</si>
  <si>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</si>
  <si>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</si>
  <si>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</si>
  <si>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</si>
  <si>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</si>
  <si>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</si>
  <si>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</si>
  <si>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</si>
  <si>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</si>
  <si>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</si>
  <si>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</si>
  <si>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</si>
  <si>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</si>
  <si>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</si>
  <si>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</si>
  <si>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</si>
  <si>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</si>
  <si>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</si>
  <si>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</si>
  <si>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</si>
  <si>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</si>
  <si>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</si>
  <si>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</si>
  <si>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</si>
  <si>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</si>
  <si>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</si>
  <si>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</si>
  <si>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</si>
  <si>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</si>
  <si>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</si>
  <si>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</si>
  <si>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</si>
  <si>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</si>
  <si>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</si>
  <si>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</si>
  <si>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</si>
  <si>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</si>
  <si>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</si>
  <si>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</si>
  <si>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</si>
  <si>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</si>
  <si>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</si>
  <si>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</si>
  <si>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</si>
  <si>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</si>
  <si>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</si>
  <si>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</si>
  <si>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</si>
  <si>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</si>
  <si>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</si>
  <si>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</si>
  <si>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</si>
  <si>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</si>
  <si>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</si>
  <si>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</si>
  <si>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</si>
  <si>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</si>
  <si>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</si>
  <si>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</si>
  <si>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</si>
  <si>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</si>
  <si>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</si>
  <si>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</si>
  <si>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</si>
  <si>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</si>
  <si>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</si>
  <si>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</si>
  <si>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</si>
  <si>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</si>
  <si>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</si>
  <si>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</si>
  <si>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</si>
  <si>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</si>
  <si>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</si>
  <si>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</si>
  <si>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</si>
  <si>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</si>
  <si>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</si>
  <si>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</si>
  <si>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</si>
  <si>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</si>
  <si>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</si>
  <si>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</si>
  <si>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</si>
  <si>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</si>
  <si>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</si>
  <si>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</si>
  <si>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</si>
  <si>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</si>
  <si>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</si>
  <si>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</si>
  <si>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</si>
  <si>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</si>
  <si>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</si>
  <si>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</si>
  <si>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</si>
  <si>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</si>
  <si>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</si>
  <si>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</si>
  <si>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</si>
  <si>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</si>
  <si>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</si>
  <si>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</si>
  <si>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</si>
  <si>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</si>
  <si>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</si>
  <si>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</si>
  <si>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</si>
  <si>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</si>
  <si>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</si>
  <si>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</si>
  <si>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</si>
  <si>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</si>
  <si>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</si>
  <si>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</si>
  <si>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</si>
  <si>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</si>
  <si>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</si>
  <si>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</si>
  <si>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</si>
  <si>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</si>
  <si>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</si>
  <si>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</si>
  <si>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</si>
  <si>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</si>
  <si>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</si>
  <si>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</si>
  <si>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</si>
  <si>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</si>
  <si>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</si>
  <si>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</si>
  <si>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</si>
  <si>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</si>
  <si>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</si>
  <si>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</si>
  <si>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</si>
  <si>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</si>
  <si>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</si>
  <si>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</si>
  <si>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</si>
  <si>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</si>
  <si>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</si>
  <si>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</si>
  <si>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</si>
  <si>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</si>
  <si>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</si>
  <si>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</si>
  <si>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</si>
  <si>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</si>
  <si>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</si>
  <si>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</si>
  <si>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</si>
  <si>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</si>
  <si>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</si>
  <si>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</si>
  <si>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</si>
  <si>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</si>
  <si>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</si>
  <si>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</si>
  <si>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</si>
  <si>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</si>
  <si>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</si>
  <si>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</si>
  <si>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</si>
  <si>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</si>
  <si>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</si>
  <si>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</si>
  <si>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</si>
  <si>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</si>
  <si>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</si>
  <si>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</si>
  <si>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</si>
  <si>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</si>
  <si>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</si>
  <si>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</si>
  <si>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</si>
  <si>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</si>
  <si>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</si>
  <si>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</si>
  <si>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</si>
  <si>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</si>
  <si>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</si>
  <si>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</si>
  <si>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</si>
  <si>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</si>
  <si>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</si>
  <si>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</si>
  <si>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</si>
  <si>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</si>
  <si>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</si>
  <si>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</si>
  <si>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</si>
  <si>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</si>
  <si>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</si>
  <si>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</si>
  <si>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</si>
  <si>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</si>
  <si>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</si>
  <si>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</si>
  <si>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</si>
  <si>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</si>
  <si>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</si>
  <si>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</si>
  <si>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</si>
  <si>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</si>
  <si>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</si>
  <si>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</si>
  <si>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</si>
  <si>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</si>
  <si>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</si>
  <si>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</si>
  <si>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</si>
  <si>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</si>
  <si>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</si>
  <si>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</si>
  <si>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</si>
  <si>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</si>
  <si>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</si>
  <si>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</si>
  <si>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</si>
  <si>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</si>
  <si>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</si>
  <si>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</si>
  <si>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</si>
  <si>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</si>
  <si>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</si>
  <si>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</si>
  <si>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</si>
  <si>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</si>
  <si>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</si>
  <si>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</si>
  <si>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</si>
  <si>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</si>
  <si>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</si>
  <si>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</si>
  <si>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</si>
  <si>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</si>
  <si>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</si>
  <si>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</si>
  <si>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</si>
  <si>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</si>
  <si>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</si>
  <si>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</si>
  <si>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</si>
  <si>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</si>
  <si>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</si>
  <si>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</si>
  <si>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</si>
  <si>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</si>
  <si>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</si>
  <si>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</si>
  <si>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</si>
  <si>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</si>
  <si>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</si>
  <si>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</si>
  <si>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</si>
  <si>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</si>
  <si>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</si>
  <si>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</si>
  <si>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</si>
  <si>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</si>
  <si>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</si>
  <si>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</si>
  <si>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</si>
  <si>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</si>
  <si>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</si>
  <si>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</si>
  <si>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</si>
  <si>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</si>
  <si>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</si>
  <si>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</si>
  <si>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</si>
  <si>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</si>
  <si>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</si>
  <si>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</si>
  <si>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</si>
  <si>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</si>
  <si>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</si>
  <si>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</si>
  <si>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</si>
  <si>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</si>
  <si>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</si>
  <si>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</si>
  <si>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</si>
  <si>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</si>
  <si>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</si>
  <si>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</si>
  <si>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</si>
  <si>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</si>
  <si>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</si>
  <si>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</si>
  <si>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</si>
  <si>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</si>
  <si>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</si>
  <si>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</si>
  <si>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</si>
  <si>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</si>
  <si>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</si>
  <si>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</si>
  <si>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</si>
  <si>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</si>
  <si>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</si>
  <si>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</si>
  <si>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</si>
  <si>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</si>
  <si>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</si>
  <si>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</si>
  <si>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</si>
  <si>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</si>
  <si>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</si>
  <si>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</si>
  <si>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</si>
  <si>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</si>
  <si>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</si>
  <si>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</si>
  <si>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</si>
  <si>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</si>
  <si>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</si>
  <si>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</si>
  <si>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</si>
  <si>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</si>
  <si>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</si>
  <si>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</si>
  <si>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</si>
  <si>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</si>
  <si>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</si>
  <si>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</si>
  <si>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</si>
  <si>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</si>
  <si>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</si>
  <si>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</si>
  <si>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</si>
  <si>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</si>
  <si>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</si>
  <si>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</si>
  <si>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</si>
  <si>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</si>
  <si>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</si>
  <si>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</si>
  <si>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</si>
  <si>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</si>
  <si>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</si>
  <si>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</si>
  <si>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</si>
  <si>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</si>
  <si>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</si>
  <si>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</si>
  <si>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</si>
  <si>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</si>
  <si>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</si>
  <si>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</si>
  <si>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</si>
  <si>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</si>
  <si>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</si>
  <si>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</si>
  <si>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</si>
  <si>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</si>
  <si>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</si>
  <si>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</si>
  <si>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</si>
  <si>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</si>
  <si>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</si>
  <si>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</si>
  <si>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</si>
  <si>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</si>
  <si>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</si>
  <si>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</si>
  <si>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</si>
  <si>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</si>
  <si>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</si>
  <si>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</si>
  <si>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</si>
  <si>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</si>
  <si>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</si>
  <si>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</si>
  <si>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</si>
  <si>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</si>
  <si>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</si>
  <si>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</si>
  <si>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</si>
  <si>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</si>
  <si>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</si>
  <si>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</si>
  <si>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</si>
  <si>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</si>
  <si>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</si>
  <si>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</si>
  <si>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</si>
  <si>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</si>
  <si>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</si>
  <si>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</si>
  <si>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</si>
  <si>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</si>
  <si>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</si>
  <si>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</si>
  <si>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</si>
  <si>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</si>
  <si>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</si>
  <si>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</si>
  <si>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</si>
  <si>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</si>
  <si>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</si>
  <si>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</si>
  <si>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</si>
  <si>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</si>
  <si>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</si>
  <si>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</si>
  <si>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</si>
  <si>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</si>
  <si>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</si>
  <si>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</si>
  <si>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</si>
  <si>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</si>
  <si>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</si>
  <si>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</si>
  <si>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</si>
  <si>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</si>
  <si>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</si>
  <si>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</si>
  <si>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</si>
  <si>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</si>
  <si>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</si>
  <si>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</si>
  <si>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</si>
  <si>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</si>
  <si>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</si>
  <si>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</si>
  <si>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</si>
  <si>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</si>
  <si>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</si>
  <si>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</si>
  <si>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</si>
  <si>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</si>
  <si>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</si>
  <si>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</si>
  <si>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</si>
  <si>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</si>
  <si>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</si>
  <si>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</si>
  <si>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</si>
  <si>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</si>
  <si>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</si>
  <si>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</si>
  <si>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</si>
  <si>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</si>
  <si>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</si>
  <si>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</si>
  <si>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</si>
  <si>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</si>
  <si>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</si>
  <si>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</si>
  <si>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</si>
  <si>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</si>
  <si>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</si>
  <si>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</si>
  <si>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</si>
  <si>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</si>
  <si>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</si>
  <si>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</si>
  <si>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</si>
  <si>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</si>
  <si>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</si>
  <si>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</si>
  <si>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</si>
  <si>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</si>
  <si>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</si>
  <si>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</si>
  <si>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</si>
  <si>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</si>
  <si>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</si>
  <si>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</si>
  <si>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</si>
  <si>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</si>
  <si>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</si>
  <si>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</si>
  <si>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</si>
  <si>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</si>
  <si>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</si>
  <si>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</si>
  <si>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</si>
  <si>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</si>
  <si>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</si>
  <si>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</si>
  <si>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</si>
  <si>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</si>
  <si>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</si>
  <si>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</si>
  <si>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</si>
  <si>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</si>
  <si>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</si>
  <si>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</si>
  <si>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</si>
  <si>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</si>
  <si>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</si>
  <si>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</si>
  <si>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</si>
  <si>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</si>
  <si>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</si>
  <si>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</si>
  <si>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</si>
  <si>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</si>
  <si>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</si>
  <si>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</si>
  <si>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</si>
  <si>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</si>
  <si>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</si>
  <si>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</si>
  <si>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</si>
  <si>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</si>
  <si>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</si>
  <si>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</si>
  <si>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</si>
  <si>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</si>
  <si>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</si>
  <si>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</si>
  <si>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</si>
  <si>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</si>
  <si>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</si>
  <si>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</si>
  <si>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</si>
  <si>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</si>
  <si>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</si>
  <si>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</si>
  <si>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</si>
  <si>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</si>
  <si>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</si>
  <si>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</si>
  <si>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</si>
  <si>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</si>
  <si>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</si>
  <si>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</si>
  <si>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</si>
  <si>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</si>
  <si>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</si>
  <si>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</si>
  <si>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</si>
  <si>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</si>
  <si>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</si>
  <si>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</si>
  <si>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</si>
  <si>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</si>
  <si>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</si>
  <si>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</si>
  <si>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</si>
  <si>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</si>
  <si>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</si>
  <si>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</si>
  <si>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</si>
  <si>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</si>
  <si>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</si>
  <si>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</si>
  <si>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</si>
  <si>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</si>
  <si>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</si>
  <si>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</si>
  <si>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</si>
  <si>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</si>
  <si>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</si>
  <si>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</si>
  <si>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</si>
  <si>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</si>
  <si>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</si>
  <si>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</si>
  <si>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</si>
  <si>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</si>
  <si>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</si>
  <si>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</si>
  <si>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</si>
  <si>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</si>
  <si>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</si>
  <si>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</si>
  <si>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</si>
  <si>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</si>
  <si>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</si>
  <si>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</si>
  <si>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</si>
  <si>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</si>
  <si>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</si>
  <si>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</si>
  <si>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</si>
  <si>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</si>
  <si>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</si>
  <si>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</si>
  <si>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</si>
  <si>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</si>
  <si>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</si>
  <si>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</si>
  <si>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</si>
  <si>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</si>
  <si>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</si>
  <si>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</si>
  <si>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</si>
  <si>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</si>
  <si>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</si>
  <si>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</si>
  <si>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</si>
  <si>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</si>
  <si>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</si>
  <si>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</si>
  <si>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</si>
  <si>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</si>
  <si>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</si>
  <si>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</si>
  <si>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</si>
  <si>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</si>
  <si>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</si>
  <si>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</si>
  <si>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</si>
  <si>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</si>
  <si>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</si>
  <si>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</si>
  <si>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</si>
  <si>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</si>
  <si>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</si>
  <si>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</si>
  <si>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</si>
  <si>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</si>
  <si>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</si>
  <si>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</si>
  <si>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</si>
  <si>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</si>
  <si>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</si>
  <si>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</si>
  <si>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</si>
  <si>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</si>
  <si>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</si>
  <si>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</si>
  <si>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</si>
  <si>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</si>
  <si>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</si>
  <si>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</si>
  <si>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</si>
  <si>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</si>
  <si>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</si>
  <si>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</si>
  <si>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</si>
  <si>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</si>
  <si>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</si>
  <si>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</si>
  <si>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</si>
  <si>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</si>
  <si>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</si>
  <si>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</si>
  <si>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</si>
  <si>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</si>
  <si>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</si>
  <si>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</si>
  <si>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</si>
  <si>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</si>
  <si>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</si>
  <si>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</si>
  <si>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</si>
  <si>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</si>
  <si>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</si>
  <si>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</si>
  <si>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</si>
  <si>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</si>
  <si>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</si>
  <si>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</si>
  <si>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</si>
  <si>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</si>
  <si>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</si>
  <si>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</si>
  <si>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</si>
  <si>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</si>
  <si>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</si>
  <si>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</si>
  <si>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</si>
  <si>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</si>
  <si>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</si>
  <si>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</si>
  <si>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</si>
  <si>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</si>
  <si>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</si>
  <si>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</si>
  <si>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</si>
  <si>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</si>
  <si>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</si>
  <si>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</si>
  <si>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</si>
  <si>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</si>
  <si>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</si>
  <si>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</si>
  <si>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</si>
  <si>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</si>
  <si>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</si>
  <si>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</si>
  <si>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</si>
  <si>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</si>
  <si>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</si>
  <si>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</si>
  <si>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</si>
  <si>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</si>
  <si>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</si>
  <si>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</si>
  <si>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</si>
  <si>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</si>
  <si>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</si>
  <si>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</si>
  <si>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</si>
  <si>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</si>
  <si>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</si>
  <si>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</si>
  <si>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</si>
  <si>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</si>
  <si>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</si>
  <si>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</si>
  <si>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</si>
  <si>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</si>
  <si>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</si>
  <si>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</si>
  <si>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</si>
  <si>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</si>
  <si>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</si>
  <si>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</si>
  <si>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</si>
  <si>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</si>
  <si>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</si>
  <si>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</si>
  <si>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</si>
  <si>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</si>
  <si>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</si>
  <si>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</si>
  <si>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</si>
  <si>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</si>
  <si>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</si>
  <si>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</si>
  <si>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</si>
  <si>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</si>
  <si>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</si>
  <si>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</si>
  <si>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</si>
  <si>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</si>
  <si>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</si>
  <si>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</si>
  <si>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</si>
  <si>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</si>
  <si>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</si>
  <si>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</si>
  <si>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</si>
  <si>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</si>
  <si>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</si>
  <si>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</si>
  <si>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</si>
  <si>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</si>
  <si>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</si>
  <si>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</si>
  <si>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</si>
  <si>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</si>
  <si>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</si>
  <si>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</si>
  <si>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</si>
  <si>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</si>
  <si>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</si>
  <si>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</si>
  <si>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</si>
  <si>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</si>
  <si>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</si>
  <si>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</si>
  <si>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</si>
  <si>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</si>
  <si>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</si>
  <si>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</si>
  <si>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</si>
  <si>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</si>
  <si>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</si>
  <si>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</si>
  <si>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</si>
  <si>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</si>
  <si>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</si>
  <si>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</si>
  <si>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</si>
  <si>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</si>
  <si>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</si>
  <si>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</si>
  <si>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</si>
  <si>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</si>
  <si>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</si>
  <si>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</si>
  <si>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</si>
  <si>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</si>
  <si>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</si>
  <si>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</si>
  <si>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</si>
  <si>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</si>
  <si>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</si>
  <si>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</si>
  <si>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</si>
  <si>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</si>
  <si>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</si>
  <si>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</si>
  <si>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</si>
  <si>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</si>
  <si>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</si>
  <si>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</si>
  <si>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</si>
  <si>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</si>
  <si>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</si>
  <si>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</si>
  <si>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</si>
  <si>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</si>
  <si>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</si>
  <si>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</si>
  <si>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</si>
  <si>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</si>
  <si>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</si>
  <si>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</si>
  <si>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</si>
  <si>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</si>
  <si>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</si>
  <si>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</si>
  <si>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</si>
  <si>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</si>
  <si>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</si>
  <si>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</si>
  <si>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</si>
  <si>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</si>
  <si>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</si>
  <si>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</si>
  <si>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</si>
  <si>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</si>
  <si>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</si>
  <si>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</si>
  <si>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</si>
  <si>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</si>
  <si>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</si>
  <si>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</si>
  <si>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</si>
  <si>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</si>
  <si>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</si>
  <si>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</si>
  <si>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</si>
  <si>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</si>
  <si>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</si>
  <si>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</si>
  <si>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</si>
  <si>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</si>
  <si>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</si>
  <si>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</si>
  <si>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</si>
  <si>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</si>
  <si>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</si>
  <si>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</si>
  <si>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</si>
  <si>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</si>
  <si>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</si>
  <si>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</si>
  <si>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</si>
  <si>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</si>
  <si>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</si>
  <si>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</si>
  <si>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</si>
  <si>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</si>
  <si>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</si>
  <si>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</si>
  <si>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</si>
  <si>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</si>
  <si>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</si>
  <si>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</si>
  <si>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</si>
  <si>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</si>
  <si>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</si>
  <si>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</si>
  <si>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</si>
  <si>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</si>
  <si>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</si>
  <si>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</si>
  <si>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</si>
  <si>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</si>
  <si>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</si>
  <si>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</si>
  <si>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</si>
  <si>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</si>
  <si>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</si>
  <si>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</si>
  <si>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</si>
  <si>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</si>
  <si>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</si>
  <si>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</si>
  <si>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</si>
  <si>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</si>
  <si>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</si>
  <si>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</si>
  <si>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</si>
  <si>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PCM-20251110-00002101</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</si>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</sst>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308.97315057870583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39024</v>
      </c>
      <c r="F3" s="111">
        <v>45971.889456018522</v>
      </c>
      <c r="G3" s="112">
        <f t="shared" ref="G3" ca="1" si="0">IFERROR(NOW()-F3,"")</f>
        <v>3.2120486110216007E-2</v>
      </c>
      <c r="H3" s="111">
        <v>45971.889456018522</v>
      </c>
      <c r="I3" s="109" t="str">
        <f>IFERROR(VLOOKUP(D3,DB!A:F,6,0),"")</f>
        <v>Generator-SG</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ref="G4:G35" ca="1" si="1">IFERROR(NOW()-F4,"")</f>
        <v>45971.921576504632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45971.921576504632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45971.921576504632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45971.921576504632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45971.921576504632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45971.921576504632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45971.921576504632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45971.921576504632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45971.921576504632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45971.921576504632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45971.921576504632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45971.921576504632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45971.921576504632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45971.921576504632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45971.921576504632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45971.921576504632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45971.921576504632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45971.921576504632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45971.921576504632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45971.921576504632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45971.921576504632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45971.921576504632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45971.921576504632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45971.921576504632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45971.921576504632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45971.921576504632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45971.921576504632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45971.921576504632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45971.921576504632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45971.921576504632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45971.921576504632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45971.921576504632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ref="G36:G67" ca="1" si="2">IFERROR(NOW()-F36,"")</f>
        <v>45971.921576504632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2"/>
        <v>45971.921576504632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45971.921576504632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45971.921576504632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45971.921576504632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45971.921576504632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45971.921576504632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45971.921576504632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45971.921576504632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45971.921576504632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45971.921576504632</v>
      </c>
      <c r="H46" s="111"/>
      <c r="I46" s="109" t="str">
        <f>IFERROR(VLOOKUP(D46,DB!A:F,6,0),"")</f>
        <v/>
      </c>
      <c r="J46" s="109" t="str">
        <f>IFERROR(VLOOKUP(D46,DB!A:G,7,0),"")</f>
        <v/>
      </c>
      <c r="K46" s="113"/>
      <c r="L46" s="114" t="str">
        <f>IFERROR(VLOOKUP(D46,DB!A:I,9,0),"")</f>
        <v/>
      </c>
    </row>
    <row r="47" spans="1:12" ht="15" customHeight="1">
      <c r="A47" s="117"/>
      <c r="B47" s="118" t="str">
        <f>IFERROR(VLOOKUP(D47,DB!A:K,11,0),"")</f>
        <v/>
      </c>
      <c r="C47" s="118"/>
      <c r="D47" s="118"/>
      <c r="E47" s="119"/>
      <c r="F47" s="120"/>
      <c r="G47" s="121">
        <f t="shared" ca="1" si="2"/>
        <v>45971.921576504632</v>
      </c>
      <c r="H47" s="120"/>
      <c r="I47" s="118" t="str">
        <f>IFERROR(VLOOKUP(D47,DB!A:F,6,0),"")</f>
        <v/>
      </c>
      <c r="J47" s="118" t="str">
        <f>IFERROR(VLOOKUP(D47,DB!A:G,7,0),"")</f>
        <v/>
      </c>
      <c r="K47" s="122"/>
      <c r="L47" s="123" t="str">
        <f>IFERROR(VLOOKUP(D47,DB!A:I,9,0),"")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146.92173877314781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45971.921576504632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45971.921576504632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45971.921576504632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45971.921576504632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45971.921576504632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45971.921576504632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45971.921576504632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45971.921576504632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45971.921576504632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45971.921576504632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45971.921576504632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45971.921576504632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45971.921576504632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45971.921576504632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45971.921576504632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45971.921576504632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45971.921576504632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45971.921576504632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45971.921576504632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45971.921576504632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45971.921576504632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45971.921576504632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45971.921576504632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45971.921576504632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45971.921576504632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45971.921576504632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45971.921576504632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45971.921576504632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45971.921576504632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45971.921576736109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45971.921576736109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45971.921576736109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45971.921576736109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45971.921576736109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45971.921576736109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45971.921576736109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45971.921576736109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45971.921576736109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45971.921576736109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45971.921576736109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45971.921576736109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45971.921576736109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45971.921576736109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45971.921576736109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45971.921576736109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45971.921576736109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45971.921576736109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45971.921576736109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45971.921576736109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45971.921576736109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45971.921576736109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45971.921576736109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45971.921576736109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45971.921576736109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45971.921576736109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45971.921576736109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45971.921576736109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45971.921576736109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45971.921576736109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45971.921576736109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45971.921576736109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45971.921576736109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45971.921576736109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45971.921576736109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45971.921576736109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45971.921576736109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45971.921576736109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45971.921576736109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45971.921576736109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45971.921576736109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45971.921576736109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45971.921576736109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45971.921576736109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45971.921576736109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45971.921576736109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45971.921576736109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45971.921576736109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45971.921576736109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45971.921576736109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45971.921576736109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45971.921576736109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45971.921576736109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45971.921576736109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45971.921576736109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45971.921576736109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45971.921576736109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45971.921576736109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45971.921576736109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45971.921576736109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45971.921576736109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45971.921576736109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45971.921576736109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45971.921576736109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45971.921576736109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45971.921576736109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45971.921576736109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45971.921576736109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45971.921576736109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45971.921576736109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45971.921576736109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45971.921576736109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45971.921576736109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45971.921576736109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45971.921576736109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45971.921576736109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45971.921576736109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45971.921576736109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45971.921576736109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45971.921576736109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45971.921576736109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45971.921576736109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45971.921576736109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45971.921576736109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45971.921576736109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45971.921576736109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45971.921576736109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45971.921576736109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45971.921576736109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45971.921576736109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45971.921576736109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45971.921576736109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45971.921576736109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45971.921576736109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45971.921576736109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45971.921576736109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45971.921576736109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45971.921576736109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45971.921576736109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45971.921576736109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45971.921576736109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45971.921576736109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45971.921576736109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45971.921576736109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45971.921576736109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45971.921576736109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45971.921576736109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45971.921576736109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45971.921576736109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45971.921576736109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45971.921576736109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45971.921576736109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45971.921576736109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45971.921576736109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45971.921576736109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45971.921576736109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45971.921576736109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45971.921576736109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45971.921576736109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45971.921576736109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45971.921576736109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45971.921576736109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45971.921576736109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45971.921576736109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45971.921576736109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45971.921576736109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45971.921576736109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45971.921576736109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45971.921576736109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45971.921576736109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45971.921576736109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45971.921576736109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45971.921576736109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45971.921576736109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45971.921576736109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45971.921576736109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45971.921576736109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45971.921576736109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45971.921576736109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45971.921576736109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45971.921576736109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45971.921576736109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45971.921576736109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45971.921576736109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45971.921576736109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45971.921576736109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45971.921576736109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45971.921576736109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45971.921576736109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45971.921576736109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45971.921576736109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45971.921576736109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45971.921576736109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45971.921576736109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45971.921576736109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45971.921576736109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45971.921576736109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45971.921576736109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45971.921576736109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45971.921576736109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45971.921576736109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45971.921576736109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45971.921576736109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45971.921576736109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45971.921576736109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45971.921576736109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45971.921576736109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45971.921576736109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45971.921576736109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45971.921576736109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45971.921576736109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45971.921576736109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45971.921576736109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45971.921576736109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45971.921576736109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45971.921576736109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45971.921576736109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45971.921576736109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45971.921576736109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45971.921576736109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45971.921576736109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45971.921576736109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45971.921576736109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45971.921576736109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45971.921576736109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45971.921576736109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45971.921576736109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45971.921576736109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45971.921576736109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45971.921576736109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45971.921576736109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45971.921576736109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45971.921576736109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45971.921576736109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45971.921576736109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45971.921576736109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45971.921576736109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45971.921576736109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45971.921576736109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45971.921576736109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45971.921576736109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45971.921576736109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45971.921576736109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45971.921576736109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45971.921576736109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45971.921576736109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45971.921576736109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45971.921576736109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45971.921576736109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45971.921576736109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45971.921576736109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45971.921576736109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45971.921576736109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45971.921576736109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45971.921576736109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45971.921576736109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45971.921576736109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45971.921576736109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45971.921576736109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45971.921576736109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45971.921576736109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45971.921576736109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45971.921576736109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45971.921576736109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45971.921576736109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45971.921576736109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45971.921576736109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45971.921576736109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45971.921576736109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45971.921576736109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45971.921576736109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45971.921576736109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45971.921576736109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45971.921576736109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45971.921576736109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45971.921576736109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45971.921576736109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45971.921576736109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45971.921576736109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45971.921576736109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45971.921576736109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45971.921576736109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45971.921576736109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45971.921576736109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45971.921576736109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45971.921576736109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45971.921576736109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45971.921576736109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45971.921576736109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45971.921576736109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45971.921576736109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45971.921576736109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45971.921576736109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45971.921576736109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45971.921576736109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45971.921576736109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45971.921576736109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45971.921576736109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45971.921576736109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45971.921576736109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45971.921576736109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45971.921576736109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45971.921576736109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45971.921576736109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45971.921576736109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45971.921576736109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45971.921576736109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45971.921576736109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45971.921576736109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45971.921576736109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45971.921576736109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45971.921576736109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45971.921576736109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45971.921576736109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45971.921576736109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45971.921576736109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45971.921576736109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45971.921576736109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45971.921576736109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45971.921576736109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45971.921576736109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45971.921576736109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45971.921576736109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45971.921576736109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45971.921576736109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45971.921576736109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45971.921576736109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45971.921576736109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45971.921576736109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45971.921576736109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45971.921576736109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45971.921576736109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45971.921576736109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45971.921576736109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45971.921576736109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45971.921576736109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45971.921576736109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45971.921576736109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45971.921576736109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45971.921576736109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45971.921576736109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45971.921576736109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45971.921576736109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45971.921576736109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45971.921576736109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45971.921576736109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45971.921576736109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45971.921576736109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45971.921576736109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45971.921576736109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45971.921576736109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45971.921576736109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45971.921576736109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45971.921576736109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45971.921576736109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45971.921576736109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45971.921576736109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45971.921576736109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45971.921576736109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45971.921576736109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45971.921576736109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45971.921576736109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45971.921576736109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45971.921576736109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45971.921576736109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45971.921576736109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45971.921576736109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45971.921576736109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45971.921576736109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45971.921576736109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45971.921576736109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45971.921576736109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45971.921576736109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45971.921576736109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45971.921576736109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45971.921576736109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45971.921576736109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45971.921576736109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45971.921576736109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45971.921576736109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45971.921576736109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45971.921576736109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45971.921576736109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45971.921576736109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45971.921576736109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45971.921576736109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45971.921576736109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45971.921576736109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45971.921576736109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45971.921576736109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45971.921576736109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45971.921576736109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45971.921576736109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45971.921576736109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45971.921576736109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45971.921576736109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45971.921576736109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45971.921576736109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45971.921576736109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45971.921576736109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45971.921576736109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45971.921576736109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45971.921576736109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45971.921576736109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45971.921576736109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45971.921576736109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45971.921576736109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45971.921576736109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45971.921576736109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45971.921576736109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45971.921576736109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45971.921576736109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45971.921576736109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45971.921576736109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45971.921576736109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45971.921576736109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45971.921576736109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45971.921576736109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45971.921576736109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45971.921576736109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45971.921576736109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45971.921576736109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45971.921576736109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45971.921576736109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45971.921576736109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45971.921576736109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45971.921576736109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45971.921576736109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45971.921576736109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45971.921576736109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45971.921576736109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45971.921576736109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45971.921576736109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45971.921576736109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45971.921576736109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45971.921576736109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45971.921576736109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45971.921576736109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45971.921576736109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45971.921576736109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45971.921576736109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45971.921576736109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45971.921576736109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45971.921576736109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45971.921576736109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45971.921576736109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45971.921576736109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45971.921576736109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45971.921576736109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45971.921576736109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45971.921576736109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45971.921576736109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45971.921576736109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45971.921576736109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45971.921576736109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45971.921576736109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45971.921576736109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45971.921576736109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45971.921576736109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45971.921576736109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45971.921576736109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45971.921576736109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45971.921576736109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45971.921576736109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45971.921576736109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45971.921576736109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45971.921576736109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45971.921576736109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45971.921576736109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45971.921576736109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45971.921576736109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45971.921576736109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45971.921576736109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45971.921576736109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45971.921576736109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45971.921576736109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45971.921576736109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45971.921576736109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45971.921576736109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45971.921576736109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45971.921576736109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45971.921576736109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45971.921576736109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45971.921576736109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45971.921576736109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45971.921576736109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45971.921576736109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45971.921576736109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45971.921576736109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45971.921576736109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45971.921576736109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45971.921576736109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45971.921576736109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45971.921576736109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45971.921576736109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45971.921576736109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45971.921576736109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45971.921576736109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45971.921576736109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45971.921576736109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45971.921576736109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45971.921576736109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45971.921576736109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45971.921576736109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45971.921576736109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45971.921576736109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45971.921576736109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45971.921576736109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45971.921576736109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45971.921576736109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45971.921576736109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45971.921576736109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45971.921576736109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45971.921576736109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45971.921576736109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45971.921576736109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45971.921576736109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45971.921576736109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45971.921576736109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45971.921576736109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45971.921576736109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45971.921576736109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45971.921576736109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45971.921576736109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45971.921576736109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45971.921576736109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45971.921576736109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45971.921576736109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45971.921576736109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45971.921576736109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45971.921576736109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45971.921576736109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45971.921576736109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45971.921576736109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45971.921576736109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45971.921576736109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45971.921576736109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45971.921576736109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45971.921576736109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45971.921576736109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45971.921576736109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45971.921576736109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45971.921576736109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45971.921576736109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45971.921576736109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45971.921576736109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45971.921576736109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45971.921576736109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45971.921576736109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45971.921576736109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45971.921576736109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45971.921576736109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45971.921576736109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45971.921576736109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45971.921576736109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45971.921576736109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45971.921576736109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45971.921576736109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45971.921576736109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45971.921576736109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45971.921576736109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45971.921576736109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45971.921576736109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45971.921576736109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45971.921576736109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45971.921576736109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45971.921576736109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45971.921576736109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45971.921576736109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45971.921576736109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45971.921576736109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45971.921576736109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45971.921576736109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45971.921576736109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45971.921576736109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45971.921576736109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45971.921576736109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45971.921576736109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45971.921576736109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45971.921576736109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45971.921576736109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45971.921576736109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45971.921576736109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45971.921576736109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45971.921576736109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45971.921576736109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45971.921576736109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45971.921576736109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45971.921576736109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45971.921576736109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45971.921576736109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45971.921576736109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45971.921576736109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45971.921576736109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45971.921576736109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45971.921576736109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45971.921576736109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45971.921576736109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45971.921576736109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45971.921576736109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45971.921576736109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45971.921576736109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45971.921576736109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45971.921576736109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45971.921576736109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45971.921576736109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45971.921576736109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45971.921576736109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45971.921576736109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45971.921576736109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45971.921576736109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45971.921576736109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45971.921576736109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45971.921576736109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45971.921576736109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45971.921576736109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45971.921576736109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45971.921576736109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45971.921576736109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45971.921576736109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45971.921576736109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45971.921576736109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45971.921576736109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45971.921576736109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45971.921576736109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45971.921576736109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45971.921576736109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45971.921576736109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45971.921576736109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45971.921576736109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45971.921576736109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45971.921576736109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45971.921576736109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45971.921576736109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45971.921576736109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45971.921576736109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45971.921576736109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45971.921576736109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45971.921576736109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45971.921576736109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45971.921576736109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45971.921576736109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45971.921576736109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45971.921576736109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45971.921576736109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45971.921576736109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45971.921576736109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45971.921576736109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45971.921576736109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45971.921576736109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45971.921576736109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45971.921576736109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45971.921576736109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45971.921576736109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45971.921576736109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45971.921576736109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45971.921576736109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45971.921576736109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45971.921576736109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45971.921576736109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45971.921576736109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45971.921576736109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45971.921576736109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45971.921576736109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45971.921576736109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45971.921576736109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45971.921576736109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45971.921576736109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45971.921576736109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45971.921576736109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45971.921576736109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45971.921576736109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45971.921576736109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45971.921576736109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45971.921576736109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45971.921576736109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45971.921576736109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45971.921576736109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45971.921576736109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45971.921576736109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45971.921576736109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45971.921576736109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45971.921576736109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45971.921576736109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45971.921576736109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45971.921576736109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45971.921576736109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45971.921576736109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45971.921576736109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45971.921576736109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45971.921576736109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45971.921576736109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45971.921576736109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45971.921576736109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45971.921576736109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45971.921576736109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45971.921576736109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45971.921576736109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45971.921576736109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45971.921576736109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45971.921576736109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45971.921576736109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45971.921576736109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45971.921576736109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45971.921576736109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45971.921576736109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45971.921576736109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45971.921576736109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45971.921576736109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45971.921576736109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45971.921576736109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45971.921576736109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45971.921576736109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45971.921576736109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45971.921576736109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45971.921576736109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45971.921576736109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45971.921576736109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45971.921576736109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45971.921576736109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45971.921576736109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45971.921576736109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45971.921576736109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45971.921576736109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45971.921576736109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45971.921576736109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45971.921576736109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45971.921576736109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45971.921576736109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45971.921576736109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45971.921576736109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45971.921576736109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45971.921576736109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45971.921576736109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45971.921576736109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45971.921576736109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45971.921576736109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45971.921576736109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45971.921576736109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45971.921576736109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45971.921576736109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45971.921576736109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45971.921576736109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45971.921576736109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45971.921576736109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45971.921576736109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45971.921576736109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45971.921576736109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45971.921576736109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45971.921576736109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45971.921576736109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45971.921576736109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45971.921576736109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45971.921576736109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45971.921576736109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45971.921576736109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45971.921576736109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45971.921576736109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45971.921576736109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45971.921576736109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45971.921576736109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45971.921576736109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45971.921576736109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45971.921576736109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45971.921576736109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45971.921576736109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45971.921576736109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45971.921576736109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45971.921576736109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45971.921576736109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45971.921576736109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45971.921576736109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45971.921576736109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45971.921576736109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45971.921576736109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45971.921576736109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45971.921576736109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45971.921576736109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45971.921576736109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45971.921576736109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45971.921576736109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45971.921576736109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45971.921576736109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45971.921576736109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45971.921576736109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45971.921576736109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45971.921576736109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45971.921576736109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45971.921576736109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45971.921576736109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45971.921576736109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45971.921576736109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45971.921576736109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45971.921576736109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45971.921576736109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45971.921576736109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45971.921576736109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45971.921576736109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45971.921576736109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45971.921576736109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45971.921576736109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45971.921576736109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45971.921576736109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45971.921576736109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45971.921576736109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45971.921576736109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45971.921576736109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45971.921576736109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45971.921576736109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45971.921576736109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45971.921576736109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45971.921576736109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45971.921576736109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45971.921576736109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45971.921576736109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45971.921576736109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45971.921576736109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45971.921576736109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45971.921576736109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45971.921576736109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45971.921576736109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45971.921576736109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45971.921576736109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45971.921576736109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45971.921576736109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45971.921576736109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45971.921576736109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45971.921576736109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45971.921576736109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45971.921576736109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45971.921576736109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45971.921576736109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45971.921576736109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45971.921576736109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45971.921576736109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45971.921576736109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45971.921576736109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45971.921576736109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45971.921576736109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45971.921576736109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45971.921576736109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45971.921576736109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45971.921576736109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45971.921576736109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45971.921576736109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45971.921576736109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45971.921576736109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45971.921576736109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45971.921576736109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45971.921576736109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45971.921576736109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45971.921576736109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45971.921576736109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45971.921576736109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45971.921576736109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45971.921576736109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45971.921576736109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45971.921576736109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45971.921576736109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45971.921576736109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45971.921576736109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45971.921576736109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45971.921576736109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45971.921576736109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45971.921576736109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45971.921576736109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45971.921576736109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45971.921576736109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45971.921576736109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45971.921576736109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45971.921576736109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45971.921576736109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45971.921576736109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45971.921576736109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45971.921576736109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45971.921576736109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45971.921576736109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45971.921576736109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45971.921576736109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45971.921576736109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45971.921576736109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45971.921576736109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45971.921576736109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45971.921576736109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45971.921576736109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45971.921576736109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45971.921576736109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45971.921576736109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45971.921576736109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45971.921576736109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45971.921576736109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45971.921576736109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45971.921576736109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45971.921576736109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45971.921576736109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45971.921576736109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45971.921576736109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45971.921576736109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45971.921576736109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45971.921576736109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45971.921576736109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45971.921576736109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45971.921576736109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45971.921576736109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45971.921576736109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45971.921576736109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45971.921576736109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45971.921576736109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45971.921576736109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45971.921576736109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45971.921576736109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45971.921576736109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45971.921576736109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45971.921576736109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45971.921576736109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45971.921576736109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45971.921576736109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45971.921576736109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45971.921576736109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45971.921576736109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45971.921576736109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45971.921576736109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45971.921576736109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45971.921576736109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45971.921576736109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45971.921576736109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45971.921576736109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45971.921576736109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45971.921576736109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45971.921576736109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45971.921576736109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45971.921576736109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45971.921576736109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45971.921576736109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45971.921576736109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45971.921576736109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45971.921576736109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45971.921576736109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45971.921576736109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45971.921576736109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45971.921576736109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45971.921576736109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45971.921576736109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45971.921576736109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45971.921576736109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45971.921576736109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45971.921576736109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45971.921576736109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45971.921576736109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45971.921576736109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45971.921576736109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45971.921576736109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45971.921576736109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45971.921576736109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45971.921576736109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45971.921576736109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45971.921576736109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45971.921576736109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45971.921576736109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45971.921576736109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45971.921576736109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45971.921576736109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45971.921576736109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45971.921576736109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45971.921576736109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45971.921576736109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45971.921576736109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45971.921576736109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45971.921576736109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45971.921576736109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45971.921576736109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45971.921576736109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45971.921576736109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45971.921576736109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45971.921576736109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45971.921576736109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45971.921576736109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45971.921576736109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45971.921576736109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45971.921576736109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45971.921576736109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45971.921576736109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45971.921576736109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45971.921576736109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45971.921576736109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45971.921576736109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45971.921576736109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45971.921576736109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45971.921576736109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45971.921576736109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45971.921576736109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45971.921576736109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45971.921576736109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45971.921576736109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45971.921576736109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45971.921576736109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45971.921576736109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45971.921576736109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45971.921576736109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45971.921576736109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45971.921576736109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45971.921576736109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45971.921576736109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45971.921576736109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45971.921576736109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45971.921576736109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45971.921576736109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45971.921576736109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45971.921576736109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45971.921576736109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45971.921576736109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45971.921576736109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45971.921576736109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45971.921576736109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45971.921576736109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45971.921576736109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45971.921576736109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45971.921576736109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45971.921576736109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45971.921576736109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45971.921576736109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45971.921576736109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45971.921576736109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45971.921576736109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45971.921576736109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45971.921576736109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45971.921576736109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45971.921576736109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45971.921576736109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45971.921576736109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45971.921576736109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45971.921576736109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45971.921576736109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45971.921576736109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45971.921576736109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45971.921576736109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45971.921576736109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45971.921576736109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45971.921576736109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45971.921576736109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45971.921576736109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45971.921576736109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45971.921576736109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45971.921576736109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45971.921576736109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45971.921576736109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45971.921576736109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45971.921576736109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45971.921576736109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45971.921576736109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45971.921576736109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45971.921576736109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45971.921576736109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45971.921576736109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45971.921576736109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45971.921576736109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45971.921576736109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45971.921576736109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45971.921576736109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45971.921576736109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45971.921576736109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45971.921576736109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45971.921576736109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45971.921576736109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45971.921576736109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45971.921576736109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45971.921576736109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45971.921576736109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45971.921576736109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45971.921576736109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45971.921576736109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45971.921576736109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45971.921576736109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45971.921576736109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45971.921576736109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45971.921576736109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45971.921576736109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45971.921576736109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45971.921576736109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45971.921576736109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45971.921576736109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45971.921576736109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45971.921576736109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45971.921576736109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45971.921576736109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45971.921576736109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45971.921576736109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45971.921576736109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268.44085914351308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45971.861990740741</v>
      </c>
      <c r="G3" s="97">
        <f ca="1">IFERROR(NOW()-F3,"")</f>
        <v>5.9585763890936505E-2</v>
      </c>
      <c r="H3" s="96">
        <v>45971.837048611109</v>
      </c>
      <c r="I3" s="135" t="str">
        <f>IFERROR(VLOOKUP(D3,DB!A:F,6,0),"")</f>
        <v>Generator-SG</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45971.921576504632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45971.921576504632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45971.921576504632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45971.921576504632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45971.921576504632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45971.921576504632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45971.921576504632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45971.921576504632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155"/>
      <c r="E12" s="95"/>
      <c r="F12" s="96"/>
      <c r="G12" s="97">
        <f ca="1">IFERROR(NOW()-F12,"")</f>
        <v>45971.921576504632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45971.921576504632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45971.921576504632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45971.921576504632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45971.921576504632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45971.921576504632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155"/>
      <c r="E18" s="95"/>
      <c r="F18" s="96"/>
      <c r="G18" s="97">
        <f ca="1">IFERROR(NOW()-F18,"")</f>
        <v>45971.921576504632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45971.921576504632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45971.921576504632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45971.921576504632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45971.921576504632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45971.921576504632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45971.921576504632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45971.921576504632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45971.921576504632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45971.921576504632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45971.921576504632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45971.921576504632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45971.921576504632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45971.921576504632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45971.921576504632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45971.921576504632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45971.921576504632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45971.921576504632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45971.921576504632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45971.921576504632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45971.921576504632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45971.921576504632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45971.921576504632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45971.921576504632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45971.921576504632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45971.921576504632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45971.921576504632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45971.921576504632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45971.921576504632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45971.921576504632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45971.921576504632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45971.921576504632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45971.921576504632</v>
      </c>
      <c r="H50" s="96"/>
      <c r="I50" s="135" t="str">
        <f>IFERROR(VLOOKUP(D50,DB!A:F,6,0),"")</f>
        <v/>
      </c>
      <c r="J50" s="135" t="str">
        <f>IFERROR(VLOOKUP(D50,DB!A:G,7,0),"")</f>
        <v/>
      </c>
      <c r="K50" s="98"/>
      <c r="L50" s="92" t="str">
        <f>IFERROR(VLOOKUP(D50,DB!A:I,9,0),"")</f>
        <v/>
      </c>
    </row>
    <row r="51" spans="1:12" ht="15" customHeight="1">
      <c r="A51" s="149"/>
      <c r="B51" s="149" t="str">
        <f>IFERROR(VLOOKUP(D51,DB!A:K,11,0),"")</f>
        <v/>
      </c>
      <c r="C51" s="150"/>
      <c r="D51" s="151"/>
      <c r="E51" s="152"/>
      <c r="F51" s="153"/>
      <c r="G51" s="97">
        <f ca="1">IFERROR(NOW()-F51,"")</f>
        <v>45971.921576504632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45971.921576504632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45971.921576504632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45971.921576504632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45971.921576504632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45971.921576504632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45971.921576504632</v>
      </c>
      <c r="H57" s="153"/>
      <c r="I57" s="149" t="str">
        <f>IFERROR(VLOOKUP(D57,DB!A:F,6,0),"")</f>
        <v/>
      </c>
      <c r="J57" s="149" t="str">
        <f>IFERROR(VLOOKUP(D57,DB!A:G,7,0),"")</f>
        <v/>
      </c>
      <c r="K57" s="154"/>
      <c r="L57" s="151" t="str">
        <f>IFERROR(VLOOKUP(D57,DB!A:I,9,0),"")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80.089516319443646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45.732699421292637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39" ca="1" si="1">IFERROR(NOW()-F4,"")</f>
        <v>23.260465624996868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45971.921576504632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45971.921576504632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45971.921576504632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45971.921576504632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45971.921576736109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45971.921576736109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45971.921576736109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45971.921576736109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45971.921576736109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45971.921576736109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45971.921576736109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45971.921576736109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45971.921576736109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45971.921576736109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45971.921576736109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45971.921576736109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45971.921576736109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45971.921576736109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45971.921576736109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45971.921576736109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45971.921576736109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45971.921576736109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45971.921576736109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45971.921576736109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45971.921576736109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45971.921576736109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45971.921576736109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45971.921576736109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45971.921576736109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45971.921576736109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45971.921576736109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45971.921576736109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45971.921576736109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45971.921576736109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45971.921576736109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45971.921576736109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45971.921576736109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45971.921576736109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45971.921576736109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45971.921576736109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45971.921576736109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45971.921576736109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45971.921576736109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45971.921576736109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45971.921576736109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45971.921576736109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45971.921576736109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45971.921576736109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45971.921576736109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45971.921576736109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45971.921576736109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45971.921576736109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45971.921576736109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45971.921576736109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45971.921576736109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45971.921576736109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45971.921576736109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45971.921576736109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45971.921576736109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45971.921576736109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45971.921576736109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45971.921576736109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45971.921576736109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45971.921576736109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45971.921576736109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45971.921576736109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45971.921576736109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45971.921576736109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45971.921576736109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45971.921576736109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45971.921576736109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45971.921576736109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45971.921576736109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45971.921576736109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45971.921576736109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45971.921576736109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45971.921576736109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45971.921576736109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45971.921576736109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45971.921576736109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45971.921576736109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45971.921576736109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45971.921576736109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45971.921576736109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45971.921576736109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45971.921576736109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45971.921576736109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45971.921576736109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45971.921576736109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45971.921576736109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45971.921576736109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45971.921576736109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45971.921576736109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45971.921576736109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45971.921576736109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45971.921576736109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45971.921576736109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45971.921576736109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45971.921576736109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45971.921576736109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45971.921576736109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45971.921576736109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45971.921576736109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45971.921576736109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45971.921576736109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45971.921576736109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45971.921576736109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45971.921576736109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45971.921576736109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45971.921576736109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45971.921576736109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45971.921576736109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45971.921576736109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45971.921576736109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45971.921576736109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45971.921576736109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45971.921576736109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45971.921576736109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45971.921576736109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45971.921576736109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45971.921576736109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45971.921576736109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45971.921576736109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45971.921576736109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45971.921576736109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45971.921576736109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45971.921576736109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45971.921576736109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45971.921576736109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45971.921576736109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45971.921576736109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45971.921576736109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45971.921576736109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45971.921576736109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45971.921576736109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45971.921576736109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45971.921576736109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45971.921576736109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45971.921576736109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45971.921576736109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45971.921576736109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45971.921576736109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45971.921576736109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45971.921576736109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45971.921576736109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45971.921576736109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45971.921576736109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45971.921576736109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45971.921576736109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45971.921576736109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45971.921576736109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45971.921576736109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45971.921576736109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45971.921576736109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45971.921576736109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45971.921576736109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45971.921576736109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45971.921576736109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45971.921576736109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45971.921576736109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45971.921576736109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45971.921576736109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45971.921576736109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45971.921576736109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45971.921576736109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45971.921576736109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45971.921576736109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45971.921576736109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45971.921576736109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45971.921576736109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45971.921576736109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45971.921576736109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45971.921576736109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45971.921576736109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45971.921576736109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45971.921576736109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45971.921576736109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45971.921576736109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45971.921576736109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45971.921576736109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45971.921576736109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45971.921576736109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45971.921576736109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45971.921576736109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45971.921576736109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45971.921576736109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45971.921576736109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45971.921576736109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45971.921576736109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45971.921576736109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45971.921576736109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45971.921576736109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45971.921576736109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45971.921576736109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45971.921576736109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45971.921576736109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45971.921576736109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45971.921576736109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45971.921576736109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45971.921576736109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45971.921576736109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45971.921576736109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45971.921576736109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45971.921576736109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45971.921576736109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45971.921576736109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45971.921576736109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45971.921576736109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45971.921576736109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45971.921576736109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45971.921576736109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45971.921576736109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45971.921576736109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45971.921576736109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45971.921576736109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45971.921576736109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45971.921576736109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45971.921576736109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45971.921576736109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45971.921576736109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45971.921576736109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45971.921576736109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45971.921576736109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45971.921576736109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45971.921576736109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45971.921576736109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45971.921576736109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45971.921576736109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45971.921576736109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45971.921576736109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45971.921576736109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45971.921576736109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45971.921576736109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45971.921576736109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45971.921576736109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45971.921576736109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45971.921576736109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45971.921576736109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45971.921576736109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45971.921576736109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45971.921576736109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45971.921576736109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45971.921576736109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45971.921576736109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45971.921576736109</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45971.921576504632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45971.921576504632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45971.921576504632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45971.921576504632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45971.921576504632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45971.921576504632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45971.921576504632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45971.921576504632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45971.921576504632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45971.921576504632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45971.921576504632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45971.921576504632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45971.921576504632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45971.921576504632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45971.921576504632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45971.921576504632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45971.921576504632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45971.921576504632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45971.921576504632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45971.921576504632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45971.921576504632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45971.921576504632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45971.921576504632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45971.921576504632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45971.921576504632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45971.921576504632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45971.921576504632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45971.921576504632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45971.921576504632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45971.921576504632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45971.921576504632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45971.921576504632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45971.921576504632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45971.921576504632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45971.921576504632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45971.921576504632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45971.921576504632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45971.921576504632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45971.921576504632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45971.921576504632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45971.921576504632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45971.921576504632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45971.921576504632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45971.921576504632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45971.921576504632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45971.921576504632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45971.921576504632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45971.921576504632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45971.921576504632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45971.921576504632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45971.921576504632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45971.921576504632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45971.921576504632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45971.921576504632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45971.921576504632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45971.921576504632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45971.921576504632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45971.921576504632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45971.921576504632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45971.921576504632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45971.921576504632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45971.921576504632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45971.921576504632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45971.921576504632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45971.921576504632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45971.921576504632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45971.921576504632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45971.921576504632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45971.921576504632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45971.921576504632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45971.921576504632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45971.921576504632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45971.921576504632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45971.921576504632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45971.921576504632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45971.921576504632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45971.921576504632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45971.921576504632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45971.921576504632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45971.921576504632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45971.921576504632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45971.921576504632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45971.921576504632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45971.921576504632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45971.921576504632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45971.921576504632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45971.921576504632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45971.921576504632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45971.921576504632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45971.921576504632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45971.921576504632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45971.921576504632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45971.921576504632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45971.921576504632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45971.921576504632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45971.921576504632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45971.921576504632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45971.921576504632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45971.921576504632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45971.921576504632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45971.921576504632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45971.921576504632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45971.921576504632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45971.921576504632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45971.921576504632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45971.921576504632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45971.921576504632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45971.921576504632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45971.921576504632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45971.921576504632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45971.921576504632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45971.921576504632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45971.921576504632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45971.921576504632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45971.921576504632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45971.921576504632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45971.921576504632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45971.921576504632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45971.921576504632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45971.921576504632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45971.921576504632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45971.921576504632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45971.921576504632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45971.921576504632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45971.921576504632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45971.921576504632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45971.921576504632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45971.921576504632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45971.921576504632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45971.921576504632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45971.921576504632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45971.921576504632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45971.921576504632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45971.921576504632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45971.921576504632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45971.921576504632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45971.921576504632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45971.921576504632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45971.921576504632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45971.921576504632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45971.921576504632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45971.921576504632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45971.921576504632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45971.921576504632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45971.921576504632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45971.921576504632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45971.921576504632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45971.921576504632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45971.921576504632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45971.921576504632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45971.921576504632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45971.921576504632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45971.921576504632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45971.921576504632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45971.921576504632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45971.921576504632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45971.921576504632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45971.921576504632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45971.921576504632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45971.921576504632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45971.921576504632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45971.921576504632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45971.921576504632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45971.921576504632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45971.921576504632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45971.921576504632</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2025-11-10T19:09:09Z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