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31" documentId="13_ncr:1_{F6CB121F-512D-4AA6-A0C1-0FB36C537598}" xr6:coauthVersionLast="47" xr6:coauthVersionMax="47" xr10:uidLastSave="{2D4217C4-834B-4F09-9044-46A981537E5D}"/>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B3"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<sst xmlns="http://schemas.openxmlformats.org/spreadsheetml/2006/main" count="180273" uniqueCount="39121">
  <si>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</si>
  <si>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</si>
  <si>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</si>
  <si>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</si>
  <si>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</si>
  <si>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</si>
  <si>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</si>
  <si>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</si>
  <si>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</si>
  <si>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</si>
  <si>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</si>
  <si>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</si>
  <si>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</si>
  <si>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</si>
  <si>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</si>
  <si>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</si>
  <si>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</si>
  <si>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</si>
  <si>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</si>
  <si>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</si>
  <si>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</si>
  <si>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</si>
  <si>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</si>
  <si>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</si>
  <si>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</si>
  <si>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</si>
  <si>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</si>
  <si>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</si>
  <si>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</si>
  <si>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</si>
  <si>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</si>
  <si>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</si>
  <si>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</si>
  <si>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</si>
  <si>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</si>
  <si>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</si>
  <si>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</si>
  <si>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</si>
  <si>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</si>
  <si>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</si>
  <si>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</si>
  <si>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</si>
  <si>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</si>
  <si>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</si>
  <si>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</si>
  <si>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</si>
  <si>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</si>
  <si>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</si>
  <si>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</si>
  <si>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</si>
  <si>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</si>
  <si>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</si>
  <si>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</si>
  <si>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</si>
  <si>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</si>
  <si>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</si>
  <si>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</si>
  <si>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</si>
  <si>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</si>
  <si>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</si>
  <si>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</si>
  <si>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</si>
  <si>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</si>
  <si>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</si>
  <si>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</si>
  <si>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</si>
  <si>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</si>
  <si>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</si>
  <si>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</si>
  <si>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</si>
  <si>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</si>
  <si>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</si>
  <si>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</si>
  <si>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</si>
  <si>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</si>
  <si>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</si>
  <si>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</si>
  <si>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</si>
  <si>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</si>
  <si>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</si>
  <si>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</si>
  <si>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</si>
  <si>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</si>
  <si>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</si>
  <si>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</si>
  <si>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</si>
  <si>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</si>
  <si>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</si>
  <si>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</si>
  <si>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</si>
  <si>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</si>
  <si>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</si>
  <si>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</si>
  <si>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</si>
  <si>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</si>
  <si>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</si>
  <si>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</si>
  <si>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</si>
  <si>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</si>
  <si>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</si>
  <si>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</si>
  <si>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</si>
  <si>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</si>
  <si>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</si>
  <si>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</si>
  <si>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</si>
  <si>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</si>
  <si>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</si>
  <si>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</si>
  <si>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</si>
  <si>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</si>
  <si>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</si>
  <si>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</si>
  <si>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</si>
  <si>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</si>
  <si>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</si>
  <si>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</si>
  <si>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</si>
  <si>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</si>
  <si>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</si>
  <si>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</si>
  <si>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</si>
  <si>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</si>
  <si>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</si>
  <si>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</si>
  <si>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</si>
  <si>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</si>
  <si>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</si>
  <si>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</si>
  <si>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</si>
  <si>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</si>
  <si>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</si>
  <si>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</si>
  <si>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</si>
  <si>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</si>
  <si>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</si>
  <si>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</si>
  <si>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</si>
  <si>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</si>
  <si>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</si>
  <si>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</si>
  <si>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</si>
  <si>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</si>
  <si>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</si>
  <si>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</si>
  <si>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</si>
  <si>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</si>
  <si>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</si>
  <si>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</si>
  <si>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</si>
  <si>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</si>
  <si>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</si>
  <si>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</si>
  <si>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</si>
  <si>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</si>
  <si>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</si>
  <si>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</si>
  <si>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</si>
  <si>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</si>
  <si>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</si>
  <si>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</si>
  <si>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</si>
  <si>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</si>
  <si>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</si>
  <si>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</si>
  <si>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</si>
  <si>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</si>
  <si>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</si>
  <si>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</si>
  <si>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</si>
  <si>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</si>
  <si>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</si>
  <si>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</si>
  <si>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</si>
  <si>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</si>
  <si>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</si>
  <si>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</si>
  <si>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</si>
  <si>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</si>
  <si>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</si>
  <si>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</si>
  <si>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</si>
  <si>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</si>
  <si>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</si>
  <si>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</si>
  <si>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</si>
  <si>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</si>
  <si>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</si>
  <si>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</si>
  <si>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</si>
  <si>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</si>
  <si>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</si>
  <si>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</si>
  <si>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</si>
  <si>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</si>
  <si>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</si>
  <si>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</si>
  <si>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</si>
  <si>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</si>
  <si>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</si>
  <si>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</si>
  <si>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</si>
  <si>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</si>
  <si>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</si>
  <si>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</si>
  <si>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</si>
  <si>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</si>
  <si>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</si>
  <si>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</si>
  <si>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</si>
  <si>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</si>
  <si>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</si>
  <si>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</si>
  <si>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</si>
  <si>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</si>
  <si>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</si>
  <si>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</si>
  <si>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</si>
  <si>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</si>
  <si>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</si>
  <si>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</si>
  <si>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</si>
  <si>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</si>
  <si>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</si>
  <si>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</si>
  <si>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</si>
  <si>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</si>
  <si>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</si>
  <si>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</si>
  <si>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</si>
  <si>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</si>
  <si>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</si>
  <si>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</si>
  <si>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</si>
  <si>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</si>
  <si>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</si>
  <si>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</si>
  <si>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</si>
  <si>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</si>
  <si>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</si>
  <si>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</si>
  <si>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</si>
  <si>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</si>
  <si>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</si>
  <si>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</si>
  <si>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</si>
  <si>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</si>
  <si>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</si>
  <si>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</si>
  <si>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</si>
  <si>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</si>
  <si>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</si>
  <si>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</si>
  <si>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</si>
  <si>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</si>
  <si>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</si>
  <si>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</si>
  <si>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</si>
  <si>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</si>
  <si>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</si>
  <si>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</si>
  <si>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</si>
  <si>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</si>
  <si>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</si>
  <si>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</si>
  <si>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</si>
  <si>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</si>
  <si>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</si>
  <si>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</si>
  <si>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</si>
  <si>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</si>
  <si>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</si>
  <si>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</si>
  <si>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</si>
  <si>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</si>
  <si>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</si>
  <si>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</si>
  <si>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</si>
  <si>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</si>
  <si>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</si>
  <si>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</si>
  <si>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</si>
  <si>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</si>
  <si>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</si>
  <si>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</si>
  <si>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</si>
  <si>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</si>
  <si>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</si>
  <si>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</si>
  <si>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</si>
  <si>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</si>
  <si>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</si>
  <si>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</si>
  <si>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</si>
  <si>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</si>
  <si>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</si>
  <si>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</si>
  <si>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</si>
  <si>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</si>
  <si>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</si>
  <si>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</si>
  <si>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</si>
  <si>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</si>
  <si>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</si>
  <si>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</si>
  <si>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</si>
  <si>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</si>
  <si>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</si>
  <si>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</si>
  <si>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</si>
  <si>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</si>
  <si>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</si>
  <si>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</si>
  <si>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</si>
  <si>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</si>
  <si>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</si>
  <si>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</si>
  <si>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</si>
  <si>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</si>
  <si>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</si>
  <si>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</si>
  <si>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</si>
  <si>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</si>
  <si>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</si>
  <si>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</si>
  <si>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</si>
  <si>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</si>
  <si>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</si>
  <si>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</si>
  <si>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</si>
  <si>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</si>
  <si>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</si>
  <si>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</si>
  <si>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</si>
  <si>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</si>
  <si>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</si>
  <si>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</si>
  <si>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</si>
  <si>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</si>
  <si>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</si>
  <si>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</si>
  <si>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</si>
  <si>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</si>
  <si>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</si>
  <si>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</si>
  <si>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</si>
  <si>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</si>
  <si>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</si>
  <si>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</si>
  <si>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</si>
  <si>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</si>
  <si>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</si>
  <si>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</si>
  <si>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</si>
  <si>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</si>
  <si>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</si>
  <si>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</si>
  <si>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</si>
  <si>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</si>
  <si>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</si>
  <si>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</si>
  <si>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</si>
  <si>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</si>
  <si>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</si>
  <si>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</si>
  <si>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</si>
  <si>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</si>
  <si>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</si>
  <si>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</si>
  <si>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</si>
  <si>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</si>
  <si>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</si>
  <si>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</si>
  <si>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</si>
  <si>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</si>
  <si>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</si>
  <si>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</si>
  <si>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</si>
  <si>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</si>
  <si>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</si>
  <si>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</si>
  <si>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</si>
  <si>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</si>
  <si>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</si>
  <si>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</si>
  <si>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</si>
  <si>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</si>
  <si>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</si>
  <si>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</si>
  <si>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</si>
  <si>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</si>
  <si>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</si>
  <si>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</si>
  <si>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</si>
  <si>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</si>
  <si>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</si>
  <si>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</si>
  <si>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</si>
  <si>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</si>
  <si>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</si>
  <si>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</si>
  <si>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</si>
  <si>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</si>
  <si>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</si>
  <si>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</si>
  <si>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</si>
  <si>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</si>
  <si>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</si>
  <si>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</si>
  <si>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</si>
  <si>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</si>
  <si>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</si>
  <si>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</si>
  <si>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</si>
  <si>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</si>
  <si>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</si>
  <si>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</si>
  <si>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</si>
  <si>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</si>
  <si>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</si>
  <si>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</si>
  <si>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</si>
  <si>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</si>
  <si>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</si>
  <si>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</si>
  <si>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</si>
  <si>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</si>
  <si>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</si>
  <si>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</si>
  <si>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</si>
  <si>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</si>
  <si>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</si>
  <si>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</si>
  <si>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</si>
  <si>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</si>
  <si>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</si>
  <si>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</si>
  <si>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</si>
  <si>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</si>
  <si>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</si>
  <si>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</si>
  <si>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</si>
  <si>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</si>
  <si>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</si>
  <si>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</si>
  <si>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</si>
  <si>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</si>
  <si>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</si>
  <si>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</si>
  <si>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</si>
  <si>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</si>
  <si>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</si>
  <si>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</si>
  <si>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</si>
  <si>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</si>
  <si>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</si>
  <si>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</si>
  <si>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</si>
  <si>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</si>
  <si>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</si>
  <si>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</si>
  <si>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</si>
  <si>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</si>
  <si>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</si>
  <si>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</si>
  <si>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</si>
  <si>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</si>
  <si>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</si>
  <si>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</si>
  <si>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</si>
  <si>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</si>
  <si>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</si>
  <si>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</si>
  <si>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</si>
  <si>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</si>
  <si>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</si>
  <si>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</si>
  <si>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</si>
  <si>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</si>
  <si>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</si>
  <si>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</si>
  <si>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</si>
  <si>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</si>
  <si>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</si>
  <si>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</si>
  <si>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</si>
  <si>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</si>
  <si>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</si>
  <si>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</si>
  <si>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</si>
  <si>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</si>
  <si>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</si>
  <si>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</si>
  <si>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</si>
  <si>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</si>
  <si>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</si>
  <si>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</si>
  <si>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</si>
  <si>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</si>
  <si>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</si>
  <si>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</si>
  <si>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</si>
  <si>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</si>
  <si>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</si>
  <si>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</si>
  <si>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</si>
  <si>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</si>
  <si>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</si>
  <si>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</si>
  <si>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</si>
  <si>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</si>
  <si>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</si>
  <si>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</si>
  <si>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</si>
  <si>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</si>
  <si>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</si>
  <si>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</si>
  <si>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</si>
  <si>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</si>
  <si>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</si>
  <si>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</si>
  <si>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</si>
  <si>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</si>
  <si>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</si>
  <si>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</si>
  <si>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</si>
  <si>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</si>
  <si>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</si>
  <si>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</si>
  <si>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</si>
  <si>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</si>
  <si>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</si>
  <si>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</si>
  <si>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</si>
  <si>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</si>
  <si>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</si>
  <si>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</si>
  <si>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</si>
  <si>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</si>
  <si>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</si>
  <si>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</si>
  <si>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</si>
  <si>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</si>
  <si>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</si>
  <si>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</si>
  <si>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</si>
  <si>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</si>
  <si>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</si>
  <si>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</si>
  <si>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</si>
  <si>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</si>
  <si>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</si>
  <si>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</si>
  <si>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</si>
  <si>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</si>
  <si>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</si>
  <si>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</si>
  <si>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</si>
  <si>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</si>
  <si>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</si>
  <si>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</si>
  <si>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</si>
  <si>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</si>
  <si>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</si>
  <si>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</si>
  <si>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</si>
  <si>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</si>
  <si>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</si>
  <si>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</si>
  <si>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</si>
  <si>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</si>
  <si>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</si>
  <si>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</si>
  <si>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</si>
  <si>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</si>
  <si>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</si>
  <si>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</si>
  <si>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</si>
  <si>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</si>
  <si>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</si>
  <si>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</si>
  <si>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</si>
  <si>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</si>
  <si>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</si>
  <si>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</si>
  <si>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</si>
  <si>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</si>
  <si>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</si>
  <si>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</si>
  <si>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</si>
  <si>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</si>
  <si>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</si>
  <si>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</si>
  <si>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</si>
  <si>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</si>
  <si>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</si>
  <si>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</si>
  <si>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</si>
  <si>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</si>
  <si>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</si>
  <si>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</si>
  <si>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</si>
  <si>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</si>
  <si>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</si>
  <si>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</si>
  <si>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</si>
  <si>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</si>
  <si>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</si>
  <si>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</si>
  <si>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</si>
  <si>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</si>
  <si>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</si>
  <si>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</si>
  <si>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</si>
  <si>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</si>
  <si>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</si>
  <si>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</si>
  <si>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</si>
  <si>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</si>
  <si>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</si>
  <si>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</si>
  <si>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</si>
  <si>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</si>
  <si>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</si>
  <si>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</si>
  <si>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</si>
  <si>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</si>
  <si>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</si>
  <si>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</si>
  <si>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</si>
  <si>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</si>
  <si>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</si>
  <si>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</si>
  <si>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</si>
  <si>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</si>
  <si>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</si>
  <si>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</si>
  <si>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</si>
  <si>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</si>
  <si>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</si>
  <si>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</si>
  <si>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</si>
  <si>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</si>
  <si>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</si>
  <si>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</si>
  <si>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</si>
  <si>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</si>
  <si>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</si>
  <si>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</si>
  <si>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</si>
  <si>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</si>
  <si>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</si>
  <si>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</si>
  <si>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</si>
  <si>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</si>
  <si>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</si>
  <si>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</si>
  <si>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</si>
  <si>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</si>
  <si>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</si>
  <si>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</si>
  <si>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</si>
  <si>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</si>
  <si>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</si>
  <si>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</si>
  <si>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</si>
  <si>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</si>
  <si>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</si>
  <si>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</si>
  <si>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</si>
  <si>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</si>
  <si>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</si>
  <si>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</si>
  <si>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</si>
  <si>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</si>
  <si>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</si>
  <si>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</si>
  <si>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</si>
  <si>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</si>
  <si>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</si>
  <si>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</si>
  <si>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</si>
  <si>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</si>
  <si>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</si>
  <si>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</si>
  <si>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</si>
  <si>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</si>
  <si>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</si>
  <si>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</si>
  <si>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</si>
  <si>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</si>
  <si>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</si>
  <si>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</si>
  <si>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</si>
  <si>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</si>
  <si>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</si>
  <si>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</si>
  <si>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</si>
  <si>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</si>
  <si>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</si>
  <si>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</si>
  <si>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</si>
  <si>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</si>
  <si>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</si>
  <si>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</si>
  <si>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</si>
  <si>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</si>
  <si>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</si>
  <si>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</si>
  <si>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</si>
  <si>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</si>
  <si>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</si>
  <si>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</si>
  <si>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</si>
  <si>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</si>
  <si>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</si>
  <si>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</si>
  <si>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</si>
  <si>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</si>
  <si>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</si>
  <si>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</si>
  <si>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</si>
  <si>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</si>
  <si>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</si>
  <si>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</si>
  <si>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</si>
  <si>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</si>
  <si>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</si>
  <si>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</si>
  <si>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</si>
  <si>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</si>
  <si>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</si>
  <si>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</si>
  <si>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</si>
  <si>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</si>
  <si>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</si>
  <si>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</si>
  <si>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</si>
  <si>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</si>
  <si>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</si>
  <si>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</si>
  <si>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</si>
  <si>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</si>
  <si>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</si>
  <si>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</si>
  <si>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</si>
  <si>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</si>
  <si>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</si>
  <si>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</si>
  <si>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</si>
  <si>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</si>
  <si>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</si>
  <si>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</si>
  <si>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</si>
  <si>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</si>
  <si>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</si>
  <si>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</si>
  <si>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</si>
  <si>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</si>
  <si>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</si>
  <si>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</si>
  <si>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</si>
  <si>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</si>
  <si>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</si>
  <si>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</si>
  <si>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</si>
  <si>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</si>
  <si>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</si>
  <si>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</si>
  <si>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</si>
  <si>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</si>
  <si>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</si>
  <si>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</si>
  <si>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</si>
  <si>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</si>
  <si>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</si>
  <si>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</si>
  <si>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</si>
  <si>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</si>
  <si>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</si>
  <si>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</si>
  <si>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</si>
  <si>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</si>
  <si>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</si>
  <si>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</si>
  <si>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</si>
  <si>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</si>
  <si>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</si>
  <si>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</si>
  <si>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</si>
  <si>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</si>
  <si>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</si>
  <si>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</si>
  <si>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</si>
  <si>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</si>
  <si>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</si>
  <si>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</si>
  <si>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</si>
  <si>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</si>
  <si>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</si>
  <si>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</si>
  <si>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</si>
  <si>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</si>
  <si>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</si>
  <si>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</si>
  <si>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</si>
  <si>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</si>
  <si>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</si>
  <si>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</si>
  <si>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</si>
  <si>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</si>
  <si>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</si>
  <si>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</si>
  <si>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</si>
  <si>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</si>
  <si>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</si>
  <si>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</si>
  <si>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</si>
  <si>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</si>
  <si>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</si>
  <si>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</si>
  <si>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</si>
  <si>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</si>
  <si>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</si>
  <si>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</si>
  <si>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</si>
  <si>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</si>
  <si>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</si>
  <si>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</si>
  <si>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</si>
  <si>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</si>
  <si>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</si>
  <si>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</si>
  <si>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</si>
  <si>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</si>
  <si>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</si>
  <si>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</si>
  <si>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</si>
  <si>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</si>
  <si>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</si>
  <si>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</si>
  <si>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</si>
  <si>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</si>
  <si>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</si>
  <si>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</si>
  <si>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</si>
  <si>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</si>
  <si>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</si>
  <si>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</si>
  <si>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</si>
  <si>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</si>
  <si>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</si>
  <si>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</si>
  <si>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</si>
  <si>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</si>
  <si>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</si>
  <si>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</si>
  <si>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</si>
  <si>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</si>
  <si>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</si>
  <si>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</si>
  <si>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</si>
  <si>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</si>
  <si>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</si>
  <si>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</si>
  <si>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</si>
  <si>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</si>
  <si>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</si>
  <si>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</si>
  <si>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</si>
  <si>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</si>
  <si>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</si>
  <si>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</si>
  <si>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</si>
  <si>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</si>
  <si>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</si>
  <si>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</si>
  <si>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</si>
  <si>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</si>
  <si>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</si>
  <si>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</si>
  <si>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</si>
  <si>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</si>
  <si>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</si>
  <si>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</si>
  <si>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</si>
  <si>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</si>
  <si>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</si>
  <si>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</si>
  <si>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</si>
  <si>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</si>
  <si>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</si>
  <si>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</si>
  <si>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</si>
  <si>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</si>
  <si>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</si>
  <si>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</si>
  <si>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</si>
  <si>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</si>
  <si>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</si>
  <si>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</si>
  <si>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</si>
  <si>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</si>
  <si>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</si>
  <si>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</si>
  <si>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</si>
  <si>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</si>
  <si>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</si>
  <si>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</si>
  <si>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</si>
  <si>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</si>
  <si>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</si>
  <si>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</si>
  <si>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</si>
  <si>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</si>
  <si>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</si>
  <si>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</si>
  <si>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</si>
  <si>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</si>
  <si>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</si>
  <si>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</si>
  <si>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</si>
  <si>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</si>
  <si>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</si>
  <si>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</si>
  <si>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</si>
  <si>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</si>
  <si>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</si>
  <si>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</si>
  <si>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</si>
  <si>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</si>
  <si>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</si>
  <si>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</si>
  <si>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</si>
  <si>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</si>
  <si>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</si>
  <si>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</si>
  <si>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</si>
  <si>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</si>
  <si>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</si>
  <si>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</si>
  <si>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</si>
  <si>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</si>
  <si>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</si>
  <si>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</si>
  <si>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</si>
  <si>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</si>
  <si>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</si>
  <si>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</si>
  <si>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</si>
  <si>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</si>
  <si>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</si>
  <si>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</si>
  <si>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</si>
  <si>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</si>
  <si>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</si>
  <si>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</si>
  <si>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</si>
  <si>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</si>
  <si>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</si>
  <si>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</si>
  <si>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</si>
  <si>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</si>
  <si>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</si>
  <si>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</si>
  <si>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</si>
  <si>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</si>
  <si>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</si>
  <si>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</si>
  <si>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</si>
  <si>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</si>
  <si>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</si>
  <si>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</si>
  <si>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</si>
  <si>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</si>
  <si>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</si>
  <si>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</si>
  <si>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</si>
  <si>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</si>
  <si>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</si>
  <si>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</si>
  <si>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</si>
  <si>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</si>
  <si>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</si>
  <si>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</si>
  <si>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</si>
  <si>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</si>
  <si>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</si>
  <si>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</si>
  <si>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</si>
  <si>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</si>
  <si>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</si>
  <si>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</si>
  <si>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</si>
  <si>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</si>
  <si>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</si>
  <si>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</si>
  <si>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</si>
  <si>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</si>
  <si>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</si>
  <si>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</si>
  <si>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</si>
  <si>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</si>
  <si>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</si>
  <si>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</si>
  <si>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</si>
  <si>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</si>
  <si>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</si>
  <si>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</si>
  <si>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</si>
  <si>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</si>
  <si>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</si>
  <si>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</si>
  <si>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</si>
  <si>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</si>
  <si>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</si>
  <si>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</si>
  <si>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</si>
  <si>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</si>
  <si>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</si>
  <si>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</si>
  <si>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</si>
  <si>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</si>
  <si>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</si>
  <si>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</si>
  <si>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</si>
  <si>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</si>
  <si>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</si>
  <si>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</si>
  <si>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</si>
  <si>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</si>
  <si>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</si>
  <si>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</si>
  <si>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</si>
  <si>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</si>
  <si>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</si>
  <si>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</si>
  <si>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</si>
  <si>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</si>
  <si>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</si>
  <si>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</si>
  <si>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</si>
  <si>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</si>
  <si>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</si>
  <si>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</si>
  <si>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</si>
  <si>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</si>
  <si>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</si>
  <si>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</si>
  <si>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</si>
  <si>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</si>
  <si>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</si>
  <si>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</si>
  <si>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</si>
  <si>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</si>
  <si>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</si>
  <si>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</si>
  <si>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</si>
  <si>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</si>
  <si>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</si>
  <si>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</si>
  <si>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</si>
  <si>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</si>
  <si>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</si>
  <si>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</si>
  <si>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</si>
  <si>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</si>
  <si>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</si>
  <si>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</si>
  <si>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</si>
  <si>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</si>
  <si>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</si>
  <si>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</si>
  <si>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</si>
  <si>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</si>
  <si>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</si>
  <si>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</si>
  <si>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</si>
  <si>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</si>
  <si>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</si>
  <si>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</si>
  <si>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</si>
  <si>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</si>
  <si>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</si>
  <si>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</si>
  <si>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</si>
  <si>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</si>
  <si>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</si>
  <si>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</si>
  <si>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</si>
  <si>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</si>
  <si>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</si>
  <si>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</si>
  <si>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</si>
  <si>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</si>
  <si>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</si>
  <si>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</si>
  <si>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</si>
  <si>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</si>
  <si>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</si>
  <si>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</si>
  <si>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</si>
  <si>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</si>
  <si>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</si>
  <si>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</si>
  <si>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</si>
  <si>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</si>
  <si>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</si>
  <si>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</si>
  <si>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</si>
  <si>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</si>
  <si>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</si>
  <si>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</si>
  <si>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</si>
  <si>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</si>
  <si>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</si>
  <si>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</si>
  <si>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</si>
  <si>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</si>
  <si>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</si>
  <si>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</si>
  <si>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</si>
  <si>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</si>
  <si>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</si>
  <si>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</si>
  <si>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</si>
  <si>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</si>
  <si>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</si>
  <si>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</si>
  <si>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</si>
  <si>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</si>
  <si>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</si>
  <si>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</si>
  <si>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</si>
  <si>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</si>
  <si>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</si>
  <si>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</si>
  <si>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</si>
  <si>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</si>
  <si>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</si>
  <si>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</si>
  <si>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</si>
  <si>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</si>
  <si>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</si>
  <si>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</si>
  <si>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</si>
  <si>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</si>
  <si>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</si>
  <si>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</si>
  <si>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</si>
  <si>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</si>
  <si>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</si>
  <si>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</si>
  <si>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</si>
  <si>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</si>
  <si>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</si>
  <si>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</si>
  <si>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</si>
  <si>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</si>
  <si>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</si>
  <si>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</si>
  <si>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</si>
  <si>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</si>
  <si>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</si>
  <si>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</si>
  <si>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</si>
  <si>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</si>
  <si>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</si>
  <si>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</si>
  <si>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</si>
  <si>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</si>
  <si>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</si>
  <si>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</si>
  <si>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</si>
  <si>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</si>
  <si>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</si>
  <si>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</si>
  <si>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</si>
  <si>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</si>
  <si>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</si>
  <si>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</si>
  <si>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</si>
  <si>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</si>
  <si>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</si>
  <si>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</si>
  <si>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</si>
  <si>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</si>
  <si>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</si>
  <si>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</si>
  <si>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</si>
  <si>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</si>
  <si>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</si>
  <si>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</si>
  <si>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</si>
  <si>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</si>
  <si>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</si>
  <si>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</si>
  <si>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</si>
  <si>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</si>
  <si>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</si>
  <si>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</si>
  <si>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</si>
  <si>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</si>
  <si>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</si>
  <si>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</si>
  <si>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</si>
  <si>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</si>
  <si>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</si>
  <si>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</si>
  <si>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</si>
  <si>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</si>
  <si>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</si>
  <si>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</si>
  <si>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</si>
  <si>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</si>
  <si>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</si>
  <si>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</si>
  <si>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</si>
  <si>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</si>
  <si>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</si>
  <si>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</si>
  <si>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</si>
  <si>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</si>
  <si>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</si>
  <si>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</si>
  <si>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</si>
  <si>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</si>
  <si>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</si>
  <si>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</si>
  <si>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</si>
  <si>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</si>
  <si>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</si>
  <si>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</si>
  <si>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</si>
  <si>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</si>
  <si>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</si>
  <si>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</si>
  <si>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</si>
  <si>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</si>
  <si>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</si>
  <si>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</si>
  <si>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</si>
  <si>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</si>
  <si>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</si>
  <si>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</si>
  <si>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</si>
  <si>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</si>
  <si>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</si>
  <si>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</si>
  <si>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</si>
  <si>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</si>
  <si>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</si>
  <si>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</si>
  <si>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</si>
  <si>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</si>
  <si>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</si>
  <si>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</si>
  <si>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</si>
  <si>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</si>
  <si>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</si>
  <si>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</si>
  <si>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</si>
  <si>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</si>
  <si>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</si>
  <si>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</si>
  <si>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</si>
  <si>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</si>
  <si>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</si>
  <si>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</si>
  <si>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</si>
  <si>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</si>
  <si>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</si>
  <si>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</si>
  <si>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</si>
  <si>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</si>
  <si>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</si>
  <si>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</si>
  <si>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</si>
  <si>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</si>
  <si>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</si>
  <si>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</si>
  <si>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</si>
  <si>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</si>
  <si>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</si>
  <si>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</si>
  <si>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</si>
  <si>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</si>
  <si>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</si>
  <si>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</si>
  <si>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</si>
  <si>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</si>
  <si>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</si>
  <si>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</si>
  <si>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</si>
  <si>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</si>
  <si>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</si>
  <si>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</si>
  <si>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</si>
  <si>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</si>
  <si>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</si>
  <si>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</si>
  <si>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</si>
  <si>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</si>
  <si>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</si>
  <si>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</si>
  <si>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</si>
  <si>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</si>
  <si>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</si>
  <si>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</si>
  <si>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</si>
  <si>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</si>
  <si>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</si>
  <si>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</si>
  <si>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</si>
  <si>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</si>
  <si>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</si>
  <si>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</si>
  <si>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</si>
  <si>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</si>
  <si>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</si>
  <si>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</si>
  <si>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</si>
  <si>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</si>
  <si>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</si>
  <si>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</si>
  <si>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</si>
  <si>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</si>
  <si>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</si>
  <si>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</si>
  <si>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</si>
  <si>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</si>
  <si>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</si>
  <si>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</si>
  <si>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</si>
  <si>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</si>
  <si>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</si>
  <si>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</si>
  <si>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</si>
  <si>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</si>
  <si>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</si>
  <si>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</si>
  <si>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</si>
  <si>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</si>
  <si>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</si>
  <si>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</si>
  <si>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</si>
  <si>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</si>
  <si>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</si>
  <si>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</si>
  <si>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</si>
  <si>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</si>
  <si>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</si>
  <si>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</si>
  <si>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</si>
  <si>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</si>
  <si>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</si>
  <si>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</si>
  <si>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</si>
  <si>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</si>
  <si>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</si>
  <si>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</si>
  <si>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</si>
  <si>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</si>
  <si>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</si>
  <si>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</si>
  <si>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</si>
  <si>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</si>
  <si>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</si>
  <si>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</si>
  <si>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</si>
  <si>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</si>
  <si>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</si>
  <si>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</si>
  <si>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</si>
  <si>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</si>
  <si>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</si>
  <si>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</si>
  <si>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</si>
  <si>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</si>
  <si>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</si>
  <si>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</si>
  <si>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</si>
  <si>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</si>
  <si>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</si>
  <si>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</si>
  <si>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</si>
  <si>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</si>
  <si>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</si>
  <si>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</si>
  <si>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</si>
  <si>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</si>
  <si>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</si>
  <si>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</si>
  <si>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</si>
  <si>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</si>
  <si>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</si>
  <si>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</si>
  <si>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</si>
  <si>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</si>
  <si>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</si>
  <si>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</si>
  <si>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</si>
  <si>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</si>
  <si>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</si>
  <si>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</si>
  <si>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</si>
  <si>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</si>
  <si>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</si>
  <si>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</si>
  <si>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</si>
  <si>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</si>
  <si>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</si>
  <si>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</si>
  <si>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</si>
  <si>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</si>
  <si>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</si>
  <si>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</si>
  <si>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</si>
  <si>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</si>
  <si>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</si>
  <si>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</si>
  <si>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</si>
  <si>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</si>
  <si>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</si>
  <si>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</si>
  <si>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</si>
  <si>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</si>
  <si>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</si>
  <si>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</si>
  <si>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</si>
  <si>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</si>
  <si>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</si>
  <si>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</si>
  <si>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</si>
  <si>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</si>
  <si>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</si>
  <si>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</si>
  <si>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</si>
  <si>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</si>
  <si>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</si>
  <si>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</si>
  <si>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</si>
  <si>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</si>
  <si>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</si>
  <si>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</si>
  <si>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</si>
  <si>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</si>
  <si>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</si>
  <si>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</si>
  <si>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</si>
  <si>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</si>
  <si>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</si>
  <si>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</si>
  <si>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</si>
  <si>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</si>
  <si>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</si>
  <si>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</si>
  <si>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</si>
  <si>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</si>
  <si>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</si>
  <si>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</si>
  <si>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</si>
  <si>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</si>
  <si>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</si>
  <si>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</si>
  <si>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</si>
  <si>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</si>
  <si>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</si>
  <si>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</si>
  <si>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</si>
  <si>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</si>
  <si>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</si>
  <si>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</si>
  <si>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</si>
  <si>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</si>
  <si>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</si>
  <si>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</si>
  <si>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</si>
  <si>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</si>
  <si>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</si>
  <si>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</si>
  <si>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</si>
  <si>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</si>
  <si>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</si>
  <si>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</si>
  <si>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</si>
  <si>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</si>
  <si>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</si>
  <si>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</si>
  <si>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</si>
  <si>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</si>
  <si>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</si>
  <si>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</si>
  <si>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</si>
  <si>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</si>
  <si>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</si>
  <si>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</si>
  <si>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</si>
  <si>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</si>
  <si>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</si>
  <si>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</si>
  <si>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</si>
  <si>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</si>
  <si>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</si>
  <si>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</si>
  <si>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</si>
  <si>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</si>
  <si>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</si>
  <si>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</si>
  <si>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</si>
  <si>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</si>
  <si>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</si>
  <si>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</si>
  <si>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</si>
  <si>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</si>
  <si>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</si>
  <si>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</si>
  <si>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</si>
  <si>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</si>
  <si>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</si>
  <si>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</si>
  <si>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</si>
  <si>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</si>
  <si>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</si>
  <si>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</si>
  <si>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</si>
  <si>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</si>
  <si>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</si>
  <si>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</si>
  <si>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</si>
  <si>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</si>
  <si>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</si>
  <si>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</si>
  <si>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</si>
  <si>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</si>
  <si>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</si>
  <si>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</si>
  <si>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</si>
  <si>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</si>
  <si>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</si>
  <si>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</si>
  <si>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</si>
  <si>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</si>
  <si>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</si>
  <si>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</si>
  <si>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</si>
  <si>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</si>
  <si>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</si>
  <si>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</si>
  <si>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</si>
  <si>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</si>
  <si>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</si>
  <si>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</si>
  <si>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</si>
  <si>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</si>
  <si>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</si>
  <si>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</si>
  <si>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</si>
  <si>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</si>
  <si>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</si>
  <si>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</si>
  <si>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</si>
  <si>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</si>
  <si>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</si>
  <si>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</si>
  <si>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</si>
  <si>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</si>
  <si>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</si>
  <si>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</si>
  <si>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</si>
  <si>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</si>
  <si>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</si>
  <si>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</si>
  <si>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</si>
  <si>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</si>
  <si>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</si>
  <si>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</si>
  <si>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</si>
  <si>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</si>
  <si>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</si>
  <si>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</si>
  <si>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</si>
  <si>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</si>
  <si>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</si>
  <si>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</si>
  <si>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</si>
  <si>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</si>
  <si>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</si>
  <si>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</si>
  <si>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</si>
  <si>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</si>
  <si>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</si>
  <si>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</si>
  <si>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</si>
  <si>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</si>
  <si>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</si>
  <si>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</si>
  <si>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</si>
  <si>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</si>
  <si>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</si>
  <si>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</si>
  <si>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</si>
  <si>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</si>
  <si>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</si>
  <si>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</si>
  <si>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</si>
  <si>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</si>
  <si>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</si>
  <si>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</si>
  <si>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</si>
  <si>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</si>
  <si>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</si>
  <si>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</si>
  <si>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</si>
  <si>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</si>
  <si>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</si>
  <si>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</si>
  <si>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</si>
  <si>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</si>
  <si>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</si>
  <si>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</si>
  <si>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</si>
  <si>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</si>
  <si>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</si>
  <si>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</si>
  <si>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</si>
  <si>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</si>
  <si>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</si>
  <si>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</si>
  <si>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</si>
  <si>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</si>
  <si>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</si>
  <si>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</si>
  <si>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</si>
  <si>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</si>
  <si>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</si>
  <si>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</si>
  <si>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</si>
  <si>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</si>
  <si>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</si>
  <si>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</si>
  <si>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</si>
  <si>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</si>
  <si>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</si>
  <si>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</si>
  <si>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</si>
  <si>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</si>
  <si>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</si>
  <si>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</si>
  <si>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</si>
  <si>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</si>
  <si>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</si>
  <si>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</si>
  <si>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</si>
  <si>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</si>
  <si>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</si>
  <si>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</si>
  <si>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</si>
  <si>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</si>
  <si>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</si>
  <si>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</si>
  <si>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</si>
  <si>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</si>
  <si>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</si>
  <si>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</si>
  <si>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</si>
  <si>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</si>
  <si>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</si>
  <si>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</si>
  <si>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</si>
  <si>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</si>
  <si>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</si>
  <si>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</si>
  <si>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</si>
  <si>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</si>
  <si>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</si>
  <si>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</si>
  <si>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</si>
  <si>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</si>
  <si>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</si>
  <si>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</si>
  <si>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</si>
  <si>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</si>
  <si>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</si>
  <si>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</si>
  <si>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</si>
  <si>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</si>
  <si>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</si>
  <si>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</si>
  <si>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</si>
  <si>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</si>
  <si>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</si>
  <si>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</si>
  <si>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</si>
  <si>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</si>
  <si>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</si>
  <si>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</si>
  <si>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</si>
  <si>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</si>
  <si>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</si>
  <si>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</si>
  <si>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</si>
  <si>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</si>
  <si>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</si>
  <si>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</si>
  <si>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</si>
  <si>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</si>
  <si>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</si>
  <si>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</si>
  <si>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</si>
  <si>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</si>
  <si>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</si>
  <si>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</si>
  <si>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</si>
  <si>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</si>
  <si>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</si>
  <si>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</si>
  <si>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</si>
  <si>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</si>
  <si>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</si>
  <si>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</si>
  <si>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</si>
  <si>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</si>
  <si>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</si>
  <si>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</si>
  <si>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</si>
  <si>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</si>
  <si>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</si>
  <si>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</si>
  <si>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</si>
  <si>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</si>
  <si>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</si>
  <si>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</si>
  <si>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</si>
  <si>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</si>
  <si>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</si>
  <si>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</si>
  <si>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</si>
  <si>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</si>
  <si>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</si>
  <si>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</si>
  <si>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</si>
  <si>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</si>
  <si>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</si>
  <si>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</si>
  <si>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</si>
  <si>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</si>
  <si>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</si>
  <si>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</si>
  <si>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</si>
  <si>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</si>
  <si>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</si>
  <si>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</si>
  <si>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</si>
  <si>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</si>
  <si>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</si>
  <si>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</si>
  <si>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</si>
  <si>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</si>
  <si>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</si>
  <si>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</si>
  <si>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</si>
  <si>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</si>
  <si>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</si>
  <si>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</si>
  <si>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</si>
  <si>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</si>
  <si>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</si>
  <si>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</si>
  <si>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</si>
  <si>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</si>
  <si>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</si>
  <si>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</si>
  <si>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</si>
  <si>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</si>
  <si>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</si>
  <si>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</si>
  <si>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</si>
  <si>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</si>
  <si>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</si>
  <si>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</si>
  <si>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</si>
  <si>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</si>
  <si>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</si>
  <si>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</si>
  <si>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</si>
  <si>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</si>
  <si>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</si>
  <si>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</si>
  <si>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</si>
  <si>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</si>
  <si>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</si>
  <si>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</si>
  <si>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</si>
  <si>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</si>
  <si>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</si>
  <si>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</si>
  <si>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</si>
  <si>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</si>
  <si>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</si>
  <si>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</si>
  <si>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</si>
  <si>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</si>
  <si>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</si>
  <si>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</si>
  <si>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</si>
  <si>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</si>
  <si>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</si>
  <si>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</si>
  <si>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</si>
  <si>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</si>
  <si>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</si>
  <si>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</si>
  <si>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</si>
  <si>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</si>
  <si>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</si>
  <si>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</si>
  <si>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</si>
  <si>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</si>
  <si>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</si>
  <si>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</si>
  <si>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</si>
  <si>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</si>
  <si>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</si>
  <si>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</si>
  <si>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</si>
  <si>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</si>
  <si>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</si>
  <si>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</si>
  <si>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</si>
  <si>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</si>
  <si>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</si>
  <si>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</si>
  <si>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</si>
  <si>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</si>
  <si>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</si>
  <si>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</si>
  <si>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</si>
  <si>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</si>
  <si>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</si>
  <si>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</si>
  <si>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</si>
  <si>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</si>
  <si>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</si>
  <si>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</si>
  <si>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</si>
  <si>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</si>
  <si>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</si>
  <si>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</si>
  <si>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</si>
  <si>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</si>
  <si>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</si>
  <si>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</si>
  <si>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</si>
  <si>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</si>
  <si>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</si>
  <si>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</si>
  <si>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</si>
  <si>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</si>
  <si>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</si>
  <si>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</si>
  <si>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</si>
  <si>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</si>
  <si>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</si>
  <si>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</si>
  <si>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</si>
  <si>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</si>
  <si>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</si>
  <si>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</si>
  <si>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</si>
  <si>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</si>
  <si>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</si>
  <si>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</si>
  <si>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</si>
  <si>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</si>
  <si>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</si>
  <si>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</si>
  <si>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</si>
  <si>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</si>
  <si>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</si>
  <si>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</si>
  <si>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</si>
  <si>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</si>
  <si>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</si>
  <si>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</si>
  <si>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</si>
  <si>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</si>
  <si>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</si>
  <si>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</si>
  <si>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</si>
  <si>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</si>
  <si>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</si>
  <si>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</si>
  <si>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</si>
  <si>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</si>
  <si>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</si>
  <si>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</si>
  <si>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</si>
  <si>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</si>
  <si>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</si>
  <si>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</si>
  <si>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</si>
  <si>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</si>
  <si>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</si>
  <si>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</si>
  <si>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</si>
  <si>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</si>
  <si>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</si>
  <si>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</si>
  <si>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</si>
  <si>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</si>
  <si>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</si>
  <si>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</si>
  <si>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</si>
  <si>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</si>
  <si>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</si>
  <si>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</si>
  <si>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</si>
  <si>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</si>
  <si>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</si>
  <si>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</si>
  <si>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</si>
  <si>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</si>
  <si>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</si>
  <si>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</si>
  <si>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</si>
  <si>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</si>
  <si>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</si>
  <si>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</si>
  <si>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</si>
  <si>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</si>
  <si>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</si>
  <si>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</si>
  <si>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</si>
  <si>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</si>
  <si>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</si>
  <si>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</si>
  <si>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</si>
  <si>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</si>
  <si>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</si>
  <si>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</si>
  <si>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</si>
  <si>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</si>
  <si>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</si>
  <si>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</si>
  <si>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</si>
  <si>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</si>
  <si>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</si>
  <si>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</si>
  <si>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</si>
  <si>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</si>
  <si>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</si>
  <si>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</si>
  <si>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</si>
  <si>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</si>
  <si>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</si>
  <si>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</si>
  <si>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</si>
  <si>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</si>
  <si>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</si>
  <si>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</si>
  <si>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</si>
  <si>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</si>
  <si>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</si>
  <si>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</si>
  <si>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</si>
  <si>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</si>
  <si>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</si>
  <si>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</si>
  <si>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</si>
  <si>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</si>
  <si>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</si>
  <si>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</si>
  <si>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</si>
  <si>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</si>
  <si>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</si>
  <si>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</si>
  <si>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</si>
  <si>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</si>
  <si>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</si>
  <si>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</si>
  <si>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</si>
  <si>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</si>
  <si>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</si>
  <si>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</si>
  <si>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</si>
  <si>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</si>
  <si>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</si>
  <si>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</si>
  <si>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</si>
  <si>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</si>
  <si>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</si>
  <si>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</si>
  <si>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</si>
  <si>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</si>
  <si>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</si>
  <si>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</si>
  <si>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</si>
  <si>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</si>
  <si>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</si>
  <si>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</si>
  <si>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</si>
  <si>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</si>
  <si>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</si>
  <si>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</si>
  <si>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</si>
  <si>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</si>
  <si>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</si>
  <si>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</si>
  <si>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</si>
  <si>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</si>
  <si>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</si>
  <si>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</si>
  <si>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</si>
  <si>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</si>
  <si>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</si>
  <si>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</si>
  <si>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</si>
  <si>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</si>
  <si>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</si>
  <si>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</si>
  <si>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</si>
  <si>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</si>
  <si>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</si>
  <si>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</si>
  <si>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</si>
  <si>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</si>
  <si>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</si>
  <si>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</si>
  <si>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</si>
  <si>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</si>
  <si>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</si>
  <si>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</si>
  <si>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</si>
  <si>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</si>
  <si>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</si>
  <si>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</si>
  <si>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</si>
  <si>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</si>
  <si>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</si>
  <si>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</si>
  <si>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</si>
  <si>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</si>
  <si>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</si>
  <si>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</si>
  <si>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</si>
  <si>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</si>
  <si>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</si>
  <si>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</si>
  <si>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</si>
  <si>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</si>
  <si>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</si>
  <si>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</si>
  <si>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</si>
  <si>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</si>
  <si>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</si>
  <si>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</si>
  <si>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</si>
  <si>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</si>
  <si>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</si>
  <si>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</si>
  <si>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</si>
  <si>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</si>
  <si>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</si>
  <si>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</si>
  <si>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</si>
  <si>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</si>
  <si>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</si>
  <si>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</si>
  <si>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</si>
  <si>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</si>
  <si>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</si>
  <si>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</si>
  <si>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</si>
  <si>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</si>
  <si>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</si>
  <si>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</si>
  <si>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</si>
  <si>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</si>
  <si>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</si>
  <si>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</si>
  <si>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</si>
  <si>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</si>
  <si>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</si>
  <si>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</si>
  <si>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</si>
  <si>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</si>
  <si>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</si>
  <si>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</si>
  <si>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</si>
  <si>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</si>
  <si>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</si>
  <si>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</si>
  <si>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</si>
  <si>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</si>
  <si>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</si>
  <si>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</si>
  <si>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</si>
  <si>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</si>
  <si>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</si>
  <si>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</si>
  <si>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</si>
  <si>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</si>
  <si>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</si>
  <si>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</si>
  <si>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</si>
  <si>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</si>
  <si>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</si>
  <si>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</si>
  <si>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</si>
  <si>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</si>
  <si>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</si>
  <si>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</si>
  <si>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</si>
  <si>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</si>
  <si>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</si>
  <si>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</si>
  <si>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</si>
  <si>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</si>
  <si>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</si>
  <si>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</si>
  <si>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</si>
  <si>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</si>
  <si>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</si>
  <si>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</si>
  <si>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</si>
  <si>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</si>
  <si>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</si>
  <si>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</si>
  <si>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</si>
  <si>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</si>
  <si>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</si>
  <si>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</si>
  <si>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</si>
  <si>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</si>
  <si>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</si>
  <si>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</si>
  <si>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</si>
  <si>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</si>
  <si>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</si>
  <si>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</si>
  <si>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</si>
  <si>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</si>
  <si>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</si>
  <si>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</si>
  <si>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</si>
  <si>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</si>
  <si>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</si>
  <si>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</si>
  <si>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</si>
  <si>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</si>
  <si>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</si>
  <si>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</si>
  <si>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</si>
  <si>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</si>
  <si>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</si>
  <si>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</si>
  <si>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</si>
  <si>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</si>
  <si>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</si>
  <si>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</si>
  <si>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</si>
  <si>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</si>
  <si>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</si>
  <si>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</si>
  <si>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</si>
  <si>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</si>
  <si>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</si>
  <si>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</si>
  <si>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</si>
  <si>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</si>
  <si>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</si>
  <si>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</si>
  <si>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</si>
  <si>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</si>
  <si>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</si>
  <si>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</si>
  <si>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</si>
  <si>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</si>
  <si>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</si>
  <si>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</si>
  <si>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</si>
  <si>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</si>
  <si>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</si>
  <si>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</si>
  <si>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</si>
  <si>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</si>
  <si>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</si>
  <si>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</si>
  <si>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</si>
  <si>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</si>
  <si>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</si>
  <si>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</si>
  <si>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</si>
  <si>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</si>
  <si>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</si>
  <si>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</si>
  <si>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</si>
  <si>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</si>
  <si>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</si>
  <si>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</si>
  <si>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</si>
  <si>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</si>
  <si>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</si>
  <si>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</si>
  <si>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</si>
  <si>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</si>
  <si>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</si>
  <si>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</si>
  <si>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</si>
  <si>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</si>
  <si>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</si>
  <si>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</si>
  <si>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</si>
  <si>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</si>
  <si>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</si>
  <si>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</si>
  <si>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</si>
  <si>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</si>
  <si>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</si>
  <si>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</si>
  <si>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</si>
  <si>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</si>
  <si>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</si>
  <si>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</si>
  <si>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</si>
  <si>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</si>
  <si>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</si>
  <si>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</si>
  <si>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</si>
  <si>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</si>
  <si>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</si>
  <si>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</si>
  <si>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</si>
  <si>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</si>
  <si>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</si>
  <si>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</si>
  <si>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</si>
  <si>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</si>
  <si>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</si>
  <si>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</si>
  <si>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</si>
  <si>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</si>
  <si>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</si>
  <si>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</si>
  <si>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</si>
  <si>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</si>
  <si>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</si>
  <si>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</si>
  <si>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</si>
  <si>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</si>
  <si>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</si>
  <si>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</si>
  <si>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</si>
  <si>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</si>
  <si>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</si>
  <si>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</si>
  <si>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</si>
  <si>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</si>
  <si>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</si>
  <si>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</si>
  <si>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</si>
  <si>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</si>
  <si>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</si>
  <si>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</si>
  <si>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</si>
  <si>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</si>
  <si>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</si>
  <si>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</si>
  <si>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</si>
  <si>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</si>
  <si>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</si>
  <si>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</si>
  <si>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</si>
  <si>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</si>
  <si>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</si>
  <si>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</si>
  <si>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</si>
  <si>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</si>
  <si>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</si>
  <si>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</si>
  <si>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</si>
  <si>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</si>
  <si>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</si>
  <si>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</si>
  <si>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</si>
  <si>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</si>
  <si>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</si>
  <si>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</si>
  <si>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</si>
  <si>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</si>
  <si>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</si>
  <si>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</si>
  <si>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</si>
  <si>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</si>
  <si>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</si>
  <si>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</si>
  <si>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</si>
  <si>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</si>
  <si>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</si>
  <si>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</si>
  <si>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</si>
  <si>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</si>
  <si>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</si>
  <si>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</si>
  <si>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</si>
  <si>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</si>
  <si>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</si>
  <si>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</si>
  <si>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</si>
  <si>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</si>
  <si>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</si>
  <si>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</si>
  <si>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</si>
  <si>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</si>
  <si>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</si>
  <si>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</si>
  <si>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</si>
  <si>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</si>
  <si>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</si>
  <si>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</si>
  <si>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</si>
  <si>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</si>
  <si>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</si>
  <si>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</si>
  <si>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</si>
  <si>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</si>
  <si>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</si>
  <si>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</si>
  <si>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</si>
  <si>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</si>
  <si>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</si>
  <si>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</si>
  <si>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</si>
  <si>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</si>
  <si>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</si>
  <si>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</si>
  <si>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</si>
  <si>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</si>
  <si>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</si>
  <si>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</si>
  <si>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</si>
  <si>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</si>
  <si>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</si>
  <si>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</si>
  <si>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</si>
  <si>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</si>
  <si>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</si>
  <si>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</si>
  <si>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</si>
  <si>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</si>
  <si>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</si>
  <si>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</si>
  <si>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</si>
  <si>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</si>
  <si>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</si>
  <si>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</si>
  <si>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</si>
  <si>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</si>
  <si>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</si>
  <si>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</si>
  <si>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</si>
  <si>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</si>
  <si>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</si>
  <si>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</si>
  <si>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</si>
  <si>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</si>
  <si>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</si>
  <si>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</si>
  <si>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</si>
  <si>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</si>
  <si>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</si>
  <si>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</si>
  <si>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</si>
  <si>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</si>
  <si>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</si>
  <si>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</si>
  <si>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</si>
  <si>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</si>
  <si>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</si>
  <si>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</si>
  <si>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</si>
  <si>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</si>
  <si>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</si>
  <si>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</si>
  <si>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</si>
  <si>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</si>
  <si>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</si>
  <si>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</si>
  <si>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</si>
  <si>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</si>
  <si>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</si>
  <si>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</si>
  <si>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</si>
  <si>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</si>
  <si>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</si>
  <si>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</si>
  <si>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</si>
  <si>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</si>
  <si>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</si>
  <si>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</si>
  <si>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</si>
  <si>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</si>
  <si>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</si>
  <si>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</si>
  <si>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</si>
  <si>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</si>
  <si>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</si>
  <si>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</si>
  <si>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</si>
  <si>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</si>
  <si>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</si>
  <si>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</si>
  <si>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</si>
  <si>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</si>
  <si>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</si>
  <si>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</si>
  <si>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</si>
  <si>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</si>
  <si>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</si>
  <si>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</si>
  <si>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</si>
  <si>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</si>
  <si>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</si>
  <si>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</si>
  <si>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</si>
  <si>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</si>
  <si>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</si>
  <si>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</si>
  <si>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</si>
  <si>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</si>
  <si>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</si>
  <si>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</si>
  <si>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</si>
  <si>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</si>
  <si>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</si>
  <si>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</si>
  <si>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</si>
  <si>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</si>
  <si>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</si>
  <si>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</si>
  <si>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</si>
  <si>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</si>
  <si>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</si>
  <si>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</si>
  <si>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</si>
  <si>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</si>
  <si>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</si>
  <si>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</si>
  <si>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</si>
  <si>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</si>
  <si>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</si>
  <si>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</si>
  <si>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</si>
  <si>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</si>
  <si>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</si>
  <si>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</si>
  <si>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</si>
  <si>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</si>
  <si>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</si>
  <si>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</si>
  <si>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</si>
  <si>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</si>
  <si>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</si>
  <si>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</si>
  <si>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</si>
  <si>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</si>
  <si>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</si>
  <si>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</si>
  <si>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</si>
  <si>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</si>
  <si>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</si>
  <si>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</si>
  <si>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</si>
  <si>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</si>
  <si>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</si>
  <si>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</si>
  <si>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</si>
  <si>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</si>
  <si>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</si>
  <si>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</si>
  <si>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</si>
  <si>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</si>
  <si>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</si>
  <si>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</si>
  <si>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</si>
  <si>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</si>
  <si>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</si>
  <si>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</si>
  <si>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</si>
  <si>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</si>
  <si>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</si>
  <si>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</si>
  <si>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</si>
  <si>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</si>
  <si>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</si>
  <si>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</si>
  <si>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</si>
  <si>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</si>
  <si>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</si>
  <si>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</si>
  <si>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</si>
  <si>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</si>
  <si>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</si>
  <si>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</si>
  <si>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</si>
  <si>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</si>
  <si>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</si>
  <si>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</si>
  <si>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</si>
  <si>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</si>
  <si>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</si>
  <si>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</si>
  <si>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</si>
  <si>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</si>
  <si>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</si>
  <si>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</si>
  <si>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</si>
  <si>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</si>
  <si>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</si>
  <si>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</si>
  <si>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</si>
  <si>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</si>
  <si>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</si>
  <si>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</si>
  <si>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</si>
  <si>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</si>
  <si>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</si>
  <si>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</si>
  <si>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</si>
  <si>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</si>
  <si>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</si>
  <si>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</si>
  <si>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</si>
  <si>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</si>
  <si>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</si>
  <si>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</si>
  <si>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</si>
  <si>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</si>
  <si>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</si>
  <si>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</si>
  <si>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</si>
  <si>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</si>
  <si>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</si>
  <si>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</si>
  <si>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</si>
  <si>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</si>
  <si>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</si>
  <si>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</si>
  <si>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</si>
  <si>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</si>
  <si>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</si>
  <si>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</si>
  <si>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</si>
  <si>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</si>
  <si>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</si>
  <si>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</si>
  <si>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</si>
  <si>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</si>
  <si>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</si>
  <si>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</si>
  <si>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</si>
  <si>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</si>
  <si>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</si>
  <si>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</si>
  <si>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</si>
  <si>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</si>
  <si>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</si>
  <si>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</si>
  <si>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</si>
  <si>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</si>
  <si>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</si>
  <si>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</si>
  <si>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</si>
  <si>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</si>
  <si>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</si>
  <si>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</si>
  <si>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</si>
  <si>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</si>
  <si>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</si>
  <si>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</si>
  <si>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</si>
  <si>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</si>
  <si>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</si>
  <si>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</si>
  <si>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</si>
  <si>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</si>
  <si>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</si>
  <si>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</si>
  <si>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</si>
  <si>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</si>
  <si>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</si>
  <si>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</si>
  <si>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</si>
  <si>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</si>
  <si>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</si>
  <si>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</si>
  <si>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</si>
  <si>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</si>
  <si>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</si>
  <si>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</si>
  <si>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</si>
  <si>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</si>
  <si>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</si>
  <si>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</si>
  <si>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</si>
  <si>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</si>
  <si>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</si>
  <si>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</si>
  <si>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</si>
  <si>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</si>
  <si>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</si>
  <si>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</si>
  <si>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</si>
  <si>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</si>
  <si>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</si>
  <si>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</si>
  <si>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</si>
  <si>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</si>
  <si>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</si>
  <si>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</si>
  <si>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</si>
  <si>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</si>
  <si>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</si>
  <si>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</si>
  <si>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</si>
  <si>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</si>
  <si>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</si>
  <si>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</si>
  <si>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</si>
  <si>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</si>
  <si>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</si>
  <si>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</si>
  <si>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</si>
  <si>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</si>
  <si>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</si>
  <si>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</si>
  <si>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</si>
  <si>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</si>
  <si>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</si>
  <si>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</si>
  <si>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</si>
  <si>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</si>
  <si>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</si>
  <si>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</si>
  <si>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</si>
  <si>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</si>
  <si>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</si>
  <si>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</si>
  <si>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</si>
  <si>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</si>
  <si>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</si>
  <si>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</si>
  <si>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</si>
  <si>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</si>
  <si>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</si>
  <si>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</si>
  <si>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</si>
  <si>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</si>
  <si>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</si>
  <si>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</si>
  <si>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</si>
  <si>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</si>
  <si>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</si>
  <si>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</si>
  <si>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</si>
  <si>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</si>
  <si>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</si>
  <si>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</si>
  <si>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</si>
  <si>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</si>
  <si>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</si>
  <si>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</si>
  <si>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</si>
  <si>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</si>
  <si>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</si>
  <si>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</si>
  <si>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</si>
  <si>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</si>
  <si>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</si>
  <si>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</si>
  <si>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</si>
  <si>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</si>
  <si>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</si>
  <si>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</si>
  <si>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</si>
  <si>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</si>
  <si>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</si>
  <si>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</si>
  <si>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</si>
  <si>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</si>
  <si>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</si>
  <si>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</si>
  <si>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</si>
  <si>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</si>
  <si>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</si>
  <si>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</si>
  <si>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</si>
  <si>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</si>
  <si>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</si>
  <si>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</si>
  <si>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</si>
  <si>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</si>
  <si>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</si>
  <si>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</si>
  <si>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</si>
  <si>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</si>
  <si>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</si>
  <si>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</si>
  <si>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</si>
  <si>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</si>
  <si>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</si>
  <si>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</si>
  <si>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</si>
  <si>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</si>
  <si>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</si>
  <si>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</si>
  <si>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</si>
  <si>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</si>
  <si>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</si>
  <si>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</si>
  <si>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</si>
  <si>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</si>
  <si>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</si>
  <si>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</si>
  <si>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</si>
  <si>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</si>
  <si>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</si>
  <si>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</si>
  <si>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</si>
  <si>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</si>
  <si>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</si>
  <si>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</si>
  <si>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</si>
  <si>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</si>
  <si>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</si>
  <si>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</si>
  <si>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</si>
  <si>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</si>
  <si>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</si>
  <si>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</si>
  <si>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</si>
  <si>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</si>
  <si>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</si>
  <si>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</si>
  <si>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</si>
  <si>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</si>
  <si>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</si>
  <si>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</si>
  <si>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</si>
  <si>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</si>
  <si>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</si>
  <si>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</si>
  <si>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</si>
  <si>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</si>
  <si>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</si>
  <si>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</si>
  <si>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</si>
  <si>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</si>
  <si>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</si>
  <si>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</si>
  <si>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</si>
  <si>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</si>
  <si>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</si>
  <si>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</si>
  <si>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</si>
  <si>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</si>
  <si>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</si>
  <si>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</si>
  <si>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</si>
  <si>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</si>
  <si>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</si>
  <si>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</si>
  <si>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</si>
  <si>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</si>
  <si>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</si>
  <si>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</si>
  <si>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</si>
  <si>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</si>
  <si>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</si>
  <si>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</si>
  <si>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</si>
  <si>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</si>
  <si>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</si>
  <si>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</si>
  <si>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</si>
  <si>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</si>
  <si>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</si>
  <si>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</si>
  <si>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</si>
  <si>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</si>
  <si>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</si>
  <si>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</si>
  <si>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</si>
  <si>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</si>
  <si>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</si>
  <si>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</si>
  <si>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</si>
  <si>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</si>
  <si>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</si>
  <si>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</si>
  <si>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</si>
  <si>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</si>
  <si>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</si>
  <si>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</si>
  <si>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</si>
  <si>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</si>
  <si>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</si>
  <si>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</si>
  <si>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</si>
  <si>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</si>
  <si>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</si>
  <si>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</si>
  <si>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</si>
  <si>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</si>
  <si>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</si>
  <si>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</si>
  <si>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</si>
  <si>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</si>
  <si>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</si>
  <si>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</si>
  <si>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</si>
  <si>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</si>
  <si>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</si>
  <si>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</si>
  <si>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</si>
  <si>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</si>
  <si>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</si>
  <si>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</si>
  <si>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</si>
  <si>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</si>
  <si>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</si>
  <si>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</si>
  <si>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</si>
  <si>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</si>
  <si>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</si>
  <si>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</si>
  <si>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</si>
  <si>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</si>
  <si>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</si>
  <si>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</si>
  <si>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</si>
  <si>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</si>
  <si>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</si>
  <si>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</si>
  <si>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</si>
  <si>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</si>
  <si>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</si>
  <si>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</si>
  <si>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</si>
  <si>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</si>
  <si>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</si>
  <si>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</si>
  <si>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</si>
  <si>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</si>
  <si>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</si>
  <si>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</si>
  <si>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</si>
  <si>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</si>
  <si>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</si>
  <si>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</si>
  <si>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</si>
  <si>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</si>
  <si>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</si>
  <si>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</si>
  <si>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</si>
  <si>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</si>
  <si>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</si>
  <si>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</si>
  <si>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</si>
  <si>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</si>
  <si>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</si>
  <si>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</si>
  <si>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</si>
  <si>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</si>
  <si>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</si>
  <si>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</si>
  <si>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</si>
  <si>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</si>
  <si>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</si>
  <si>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</si>
  <si>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</si>
  <si>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</si>
  <si>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</si>
  <si>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</si>
  <si>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</si>
  <si>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</si>
  <si>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</si>
  <si>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</si>
  <si>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</si>
  <si>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</si>
  <si>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</si>
  <si>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</si>
  <si>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</si>
  <si>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</si>
  <si>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</si>
  <si>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</si>
  <si>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</si>
  <si>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</si>
  <si>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</si>
  <si>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</si>
  <si>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</si>
  <si>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</si>
  <si>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</si>
  <si>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</si>
  <si>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</si>
  <si>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</si>
  <si>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</si>
  <si>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</si>
  <si>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</si>
  <si>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</si>
  <si>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</si>
  <si>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</si>
  <si>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</si>
  <si>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</si>
  <si>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</si>
  <si>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</si>
  <si>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</si>
  <si>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</si>
  <si>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</si>
  <si>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</si>
  <si>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</si>
  <si>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</si>
  <si>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</si>
  <si>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</si>
  <si>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</si>
  <si>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</si>
  <si>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</si>
  <si>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</si>
  <si>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</si>
  <si>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</si>
  <si>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</si>
  <si>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</si>
  <si>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</si>
  <si>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</si>
  <si>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</si>
  <si>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</si>
  <si>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</si>
  <si>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</si>
  <si>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</si>
  <si>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</si>
  <si>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</si>
  <si>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</si>
  <si>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</si>
  <si>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</si>
  <si>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</si>
  <si>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</si>
  <si>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</si>
  <si>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</si>
  <si>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</si>
  <si>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</si>
  <si>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</si>
  <si>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</si>
  <si>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</si>
  <si>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</si>
  <si>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</si>
  <si>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</si>
  <si>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</si>
  <si>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</si>
  <si>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</si>
  <si>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</si>
  <si>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</si>
  <si>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</si>
  <si>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</si>
  <si>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</si>
  <si>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</si>
  <si>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</si>
  <si>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</si>
  <si>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</si>
  <si>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</si>
  <si>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</si>
  <si>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</si>
  <si>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</si>
  <si>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</si>
  <si>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</si>
  <si>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</si>
  <si>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</si>
  <si>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</si>
  <si>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</si>
  <si>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</si>
  <si>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</si>
  <si>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</si>
  <si>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</si>
  <si>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</si>
  <si>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</si>
  <si>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</si>
  <si>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</si>
  <si>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</si>
  <si>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</si>
  <si>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</si>
  <si>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</si>
  <si>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</si>
  <si>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</si>
  <si>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</si>
  <si>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</si>
  <si>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</si>
  <si>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</si>
  <si>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</si>
  <si>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</si>
  <si>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</si>
  <si>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</si>
  <si>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</si>
  <si>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</si>
  <si>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</si>
  <si>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</si>
  <si>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</si>
  <si>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</si>
  <si>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</si>
  <si>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</si>
  <si>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</si>
  <si>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</si>
  <si>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</si>
  <si>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</si>
  <si>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</si>
  <si>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</si>
  <si>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</si>
  <si>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</si>
  <si>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</si>
  <si>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</si>
  <si>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</si>
  <si>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</si>
  <si>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</si>
  <si>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</si>
  <si>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</si>
  <si>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</si>
  <si>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</si>
  <si>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</si>
  <si>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</si>
  <si>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</si>
  <si>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</si>
  <si>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</si>
  <si>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</si>
  <si>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</si>
  <si>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</si>
  <si>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</si>
  <si>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</si>
  <si>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</si>
  <si>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</si>
  <si>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</si>
  <si>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</si>
  <si>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</si>
  <si>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</si>
  <si>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</si>
  <si>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</si>
  <si>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</si>
  <si>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</si>
  <si>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</si>
  <si>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</si>
  <si>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</si>
  <si>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</si>
  <si>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</si>
  <si>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</si>
  <si>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</si>
  <si>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</si>
  <si>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</si>
  <si>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</si>
  <si>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</si>
  <si>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</si>
  <si>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</si>
  <si>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</si>
  <si>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</si>
  <si>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</si>
  <si>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</si>
  <si>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</si>
  <si>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</si>
  <si>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</si>
  <si>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</si>
  <si>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</si>
  <si>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</si>
  <si>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</si>
  <si>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</si>
  <si>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</si>
  <si>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</si>
  <si>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</si>
  <si>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</si>
  <si>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</si>
  <si>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</si>
  <si>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</si>
  <si>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</si>
  <si>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</si>
  <si>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</si>
  <si>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</si>
  <si>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</si>
  <si>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</si>
  <si>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</si>
  <si>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</si>
  <si>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</si>
  <si>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</si>
  <si>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</si>
  <si>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</si>
  <si>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</si>
  <si>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</si>
  <si>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</si>
  <si>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</si>
  <si>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</si>
  <si>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</si>
  <si>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</si>
  <si>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</si>
  <si>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</si>
  <si>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</si>
  <si>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</si>
  <si>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</si>
  <si>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</si>
  <si>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</si>
  <si>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</si>
  <si>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</si>
  <si>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</si>
  <si>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</si>
  <si>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</si>
  <si>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</si>
  <si>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</si>
  <si>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</si>
  <si>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</si>
  <si>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</si>
  <si>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</si>
  <si>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</si>
  <si>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</si>
  <si>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</si>
  <si>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</si>
  <si>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</si>
  <si>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</si>
  <si>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</si>
  <si>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</si>
  <si>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</si>
  <si>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</si>
  <si>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</si>
  <si>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</si>
  <si>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</si>
  <si>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</si>
  <si>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</si>
  <si>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</si>
  <si>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</si>
  <si>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</si>
  <si>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</si>
  <si>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</si>
  <si>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</si>
  <si>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</si>
  <si>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</si>
  <si>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</si>
  <si>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</si>
  <si>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</si>
  <si>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</si>
  <si>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</si>
  <si>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</si>
  <si>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</si>
  <si>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</si>
  <si>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</si>
  <si>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</si>
  <si>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</si>
  <si>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</si>
  <si>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</si>
  <si>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</si>
  <si>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</si>
  <si>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</si>
  <si>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</si>
  <si>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</si>
  <si>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</si>
  <si>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</si>
  <si>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</si>
  <si>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</si>
  <si>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</si>
  <si>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</si>
  <si>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</si>
  <si>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</si>
  <si>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</si>
  <si>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</si>
  <si>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</si>
  <si>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</si>
  <si>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</si>
  <si>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</si>
  <si>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</si>
  <si>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</si>
  <si>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</si>
  <si>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</si>
  <si>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</si>
  <si>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</si>
  <si>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</si>
  <si>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</si>
  <si>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</si>
  <si>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</si>
  <si>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</si>
  <si>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</si>
  <si>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</si>
  <si>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</si>
  <si>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</si>
  <si>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</si>
  <si>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</si>
  <si>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</si>
  <si>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</si>
  <si>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</si>
  <si>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</si>
  <si>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</si>
  <si>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</si>
  <si>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</si>
  <si>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</si>
  <si>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</si>
  <si>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</si>
  <si>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</si>
  <si>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</si>
  <si>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</si>
  <si>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</si>
  <si>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</si>
  <si>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</si>
  <si>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</si>
  <si>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</si>
  <si>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</si>
  <si>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</si>
  <si>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</si>
  <si>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</si>
  <si>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</si>
  <si>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</si>
  <si>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</si>
  <si>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</si>
  <si>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</si>
  <si>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</si>
  <si>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</si>
  <si>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</si>
  <si>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</si>
  <si>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</si>
  <si>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</si>
  <si>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</si>
  <si>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</si>
  <si>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</si>
  <si>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</si>
  <si>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</si>
  <si>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</si>
  <si>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</si>
  <si>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</si>
  <si>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</si>
  <si>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</si>
  <si>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</si>
  <si>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</si>
  <si>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</si>
  <si>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</si>
  <si>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</si>
  <si>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</si>
  <si>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</si>
  <si>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</si>
  <si>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</si>
  <si>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</si>
  <si>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</si>
  <si>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</si>
  <si>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</si>
  <si>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</si>
  <si>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</si>
  <si>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</si>
  <si>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</si>
  <si>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</si>
  <si>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</si>
  <si>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</si>
  <si>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</si>
  <si>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</si>
  <si>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</si>
  <si>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</si>
  <si>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</si>
  <si>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</si>
  <si>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</si>
  <si>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</si>
  <si>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</si>
  <si>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</si>
  <si>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</si>
  <si>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</si>
  <si>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</si>
  <si>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</si>
  <si>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</si>
  <si>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</si>
  <si>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</si>
  <si>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</si>
  <si>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</si>
  <si>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</si>
  <si>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</si>
  <si>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</si>
  <si>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</si>
  <si>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</si>
  <si>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</si>
  <si>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</si>
  <si>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</si>
  <si>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</si>
  <si>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</si>
  <si>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</si>
  <si>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</si>
  <si>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</si>
  <si>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</si>
  <si>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</si>
  <si>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</si>
  <si>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</si>
  <si>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</si>
  <si>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</si>
  <si>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</si>
  <si>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</si>
  <si>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</si>
  <si>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</si>
  <si>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</si>
  <si>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</si>
  <si>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</si>
  <si>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</si>
  <si>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</si>
  <si>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</si>
  <si>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</si>
  <si>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</si>
  <si>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</si>
  <si>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</si>
  <si>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</si>
  <si>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</si>
  <si>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</si>
  <si>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</si>
  <si>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</si>
  <si>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</si>
  <si>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</si>
  <si>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</si>
  <si>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</si>
  <si>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</si>
  <si>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</si>
  <si>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</si>
  <si>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</si>
  <si>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</si>
  <si>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</si>
  <si>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</si>
  <si>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</si>
  <si>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</si>
  <si>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</si>
  <si>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</si>
  <si>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</si>
  <si>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</si>
  <si>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</si>
  <si>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</si>
  <si>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</si>
  <si>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</si>
  <si>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</si>
  <si>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</si>
  <si>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</si>
  <si>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</si>
  <si>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</si>
  <si>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</si>
  <si>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</si>
  <si>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</si>
  <si>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</si>
  <si>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</si>
  <si>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</si>
  <si>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</si>
  <si>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</si>
  <si>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</si>
  <si>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</si>
  <si>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</si>
  <si>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</si>
  <si>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</si>
  <si>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</si>
  <si>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</si>
  <si>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</si>
  <si>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</si>
  <si>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</si>
  <si>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</si>
  <si>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</si>
  <si>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</si>
  <si>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</si>
  <si>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</si>
  <si>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</si>
  <si>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</si>
  <si>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</si>
  <si>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</si>
  <si>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</si>
  <si>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</si>
  <si>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</si>
  <si>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</si>
  <si>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</si>
  <si>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</si>
  <si>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</si>
  <si>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</si>
  <si>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</si>
  <si>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</si>
  <si>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</si>
  <si>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</si>
  <si>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</si>
  <si>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</si>
  <si>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</si>
  <si>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</si>
  <si>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</si>
  <si>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</si>
  <si>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</si>
  <si>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</si>
  <si>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</si>
  <si>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</si>
  <si>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</si>
  <si>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</si>
  <si>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</si>
  <si>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</si>
  <si>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</si>
  <si>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</si>
  <si>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</si>
  <si>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</si>
  <si>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</si>
  <si>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</si>
  <si>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</si>
  <si>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</si>
  <si>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</si>
  <si>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</si>
  <si>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</si>
  <si>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</si>
  <si>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</si>
  <si>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</si>
  <si>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</si>
  <si>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</si>
  <si>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</si>
  <si>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</si>
  <si>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</si>
  <si>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</si>
  <si>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</si>
  <si>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</si>
  <si>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</si>
  <si>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</si>
  <si>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</si>
  <si>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</si>
  <si>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</si>
  <si>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</si>
  <si>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</si>
  <si>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</si>
  <si>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</si>
  <si>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</si>
  <si>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</si>
  <si>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</si>
  <si>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</si>
  <si>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</si>
  <si>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</si>
  <si>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</si>
  <si>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</si>
  <si>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</si>
  <si>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</si>
  <si>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</si>
  <si>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</si>
  <si>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</si>
  <si>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</si>
  <si>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</si>
  <si>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</si>
  <si>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</si>
  <si>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</si>
  <si>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</si>
  <si>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</si>
  <si>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</si>
  <si>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</si>
  <si>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</si>
  <si>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</si>
  <si>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</si>
  <si>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</si>
  <si>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</si>
  <si>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</si>
  <si>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</si>
  <si>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</si>
  <si>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</si>
  <si>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</si>
  <si>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</si>
  <si>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</si>
  <si>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</si>
  <si>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</si>
  <si>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</si>
  <si>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</si>
  <si>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</si>
  <si>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</si>
  <si>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</si>
  <si>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</si>
  <si>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</si>
  <si>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</si>
  <si>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</si>
  <si>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</si>
  <si>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</si>
  <si>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</si>
  <si>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</si>
  <si>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</si>
  <si>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</si>
  <si>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</si>
  <si>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</si>
  <si>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</si>
  <si>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</si>
  <si>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</si>
  <si>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</si>
  <si>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</si>
  <si>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</si>
  <si>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</si>
  <si>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</si>
  <si>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</si>
  <si>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</si>
  <si>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</si>
  <si>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</si>
  <si>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</si>
  <si>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</si>
  <si>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</si>
  <si>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</si>
  <si>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</si>
  <si>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</si>
  <si>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</si>
  <si>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</si>
  <si>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</si>
  <si>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</si>
  <si>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</si>
  <si>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</si>
  <si>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</si>
  <si>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</si>
  <si>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</si>
  <si>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</si>
  <si>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</si>
  <si>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</si>
  <si>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</si>
  <si>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</si>
  <si>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</si>
  <si>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</si>
  <si>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</si>
  <si>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</si>
  <si>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</si>
  <si>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</si>
  <si>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</si>
  <si>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</si>
  <si>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</si>
  <si>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</si>
  <si>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</si>
  <si>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</si>
  <si>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</si>
  <si>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</si>
  <si>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</si>
  <si>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</si>
  <si>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</si>
  <si>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</si>
  <si>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</si>
  <si>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</si>
  <si>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</si>
  <si>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</si>
  <si>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</si>
  <si>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</si>
  <si>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</si>
  <si>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</si>
  <si>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</si>
  <si>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</si>
  <si>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</si>
  <si>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</si>
  <si>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</si>
  <si>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</si>
  <si>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</si>
  <si>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</si>
  <si>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</si>
  <si>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</si>
  <si>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</si>
  <si>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</si>
  <si>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</si>
  <si>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</si>
  <si>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</si>
  <si>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</si>
  <si>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</si>
  <si>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</si>
  <si>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</si>
  <si>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</si>
  <si>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</si>
  <si>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</si>
  <si>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</si>
  <si>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</si>
  <si>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</si>
  <si>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</si>
  <si>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</si>
  <si>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</si>
  <si>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</si>
  <si>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</si>
  <si>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</si>
  <si>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</si>
  <si>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</si>
  <si>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</si>
  <si>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</si>
  <si>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</si>
  <si>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</si>
  <si>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</si>
  <si>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</si>
  <si>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</si>
  <si>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</si>
  <si>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</si>
  <si>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</si>
  <si>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</si>
  <si>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</si>
  <si>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</si>
  <si>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</si>
  <si>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</si>
  <si>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</si>
  <si>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</si>
  <si>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</si>
  <si>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</si>
  <si>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</si>
  <si>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</si>
  <si>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</si>
  <si>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</si>
  <si>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</si>
  <si>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</si>
  <si>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</si>
  <si>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</si>
  <si>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</si>
  <si>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</si>
  <si>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</si>
  <si>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</si>
  <si>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</si>
  <si>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</si>
  <si>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</si>
  <si>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</si>
  <si>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</si>
  <si>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</si>
  <si>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</si>
  <si>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</si>
  <si>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</si>
  <si>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</si>
  <si>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</si>
  <si>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</si>
  <si>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</si>
  <si>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</si>
  <si>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</si>
  <si>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</si>
  <si>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</si>
  <si>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</si>
  <si>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</si>
  <si>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</si>
  <si>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</si>
  <si>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</si>
  <si>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</si>
  <si>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</si>
  <si>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</si>
  <si>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</si>
  <si>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</si>
  <si>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</si>
  <si>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</si>
  <si>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</si>
  <si>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</si>
  <si>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</si>
  <si>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</si>
  <si>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</si>
  <si>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</si>
  <si>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</si>
  <si>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</si>
  <si>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</si>
  <si>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</si>
  <si>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</si>
  <si>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</si>
  <si>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</si>
  <si>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</si>
  <si>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</si>
  <si>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</si>
  <si>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</si>
  <si>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</si>
  <si>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</si>
  <si>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</si>
  <si>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</si>
  <si>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</si>
  <si>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</si>
  <si>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</si>
  <si>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</si>
  <si>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</si>
  <si>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</si>
  <si>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</si>
  <si>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</si>
  <si>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</si>
  <si>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</si>
  <si>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</si>
  <si>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</si>
  <si>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</si>
  <si>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</si>
  <si>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</si>
  <si>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</si>
  <si>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</si>
  <si>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</si>
  <si>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</si>
  <si>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</si>
  <si>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</si>
  <si>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</si>
  <si>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</si>
  <si>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</si>
  <si>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</si>
  <si>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</si>
  <si>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</si>
  <si>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</si>
  <si>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</si>
  <si>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</si>
  <si>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</si>
  <si>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</si>
  <si>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</si>
  <si>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</si>
  <si>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</si>
  <si>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</si>
  <si>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</si>
  <si>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</si>
  <si>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</si>
  <si>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</si>
  <si>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</si>
  <si>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</si>
  <si>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</si>
  <si>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</si>
  <si>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</si>
  <si>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</si>
  <si>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</si>
  <si>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</si>
  <si>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</si>
  <si>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</si>
  <si>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</si>
  <si>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</si>
  <si>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</si>
  <si>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</si>
  <si>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</si>
  <si>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</si>
  <si>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</si>
  <si>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</si>
  <si>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</si>
  <si>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</si>
  <si>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</si>
  <si>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</si>
  <si>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</si>
  <si>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</si>
  <si>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</si>
  <si>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</si>
  <si>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</si>
  <si>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</si>
  <si>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</si>
  <si>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</si>
  <si>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</si>
  <si>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</si>
  <si>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</si>
  <si>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</si>
  <si>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</si>
  <si>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</si>
  <si>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</si>
  <si>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</si>
  <si>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</si>
  <si>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</si>
  <si>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</si>
  <si>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</si>
  <si>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</si>
  <si>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</si>
  <si>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</si>
  <si>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</si>
  <si>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</si>
  <si>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</si>
  <si>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</si>
  <si>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</si>
  <si>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</si>
  <si>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</si>
  <si>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</si>
  <si>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</si>
  <si>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</si>
  <si>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</si>
  <si>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</si>
  <si>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</si>
  <si>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</si>
  <si>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</si>
  <si>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</si>
  <si>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</si>
  <si>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</si>
  <si>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</si>
  <si>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</si>
  <si>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</si>
  <si>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</si>
  <si>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</si>
  <si>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</si>
  <si>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</si>
  <si>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</si>
  <si>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</si>
  <si>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</si>
  <si>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</si>
  <si>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</si>
  <si>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</si>
  <si>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</si>
  <si>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</si>
  <si>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</si>
  <si>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</si>
  <si>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</si>
  <si>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</si>
  <si>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</si>
  <si>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</si>
  <si>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</si>
  <si>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</si>
  <si>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</si>
  <si>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</si>
  <si>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</si>
  <si>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</si>
  <si>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</si>
  <si>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</si>
  <si>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</si>
  <si>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</si>
  <si>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</si>
  <si>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</si>
  <si>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</si>
  <si>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</si>
  <si>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</si>
  <si>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</si>
  <si>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</si>
  <si>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</si>
  <si>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</si>
  <si>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</si>
  <si>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</si>
  <si>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</si>
  <si>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</si>
  <si>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</si>
  <si>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</si>
  <si>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</si>
  <si>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</si>
  <si>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</si>
  <si>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</si>
  <si>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</si>
  <si>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</si>
  <si>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</si>
  <si>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</si>
  <si>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</si>
  <si>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</si>
  <si>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</si>
  <si>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</si>
  <si>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</si>
  <si>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</si>
  <si>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</si>
  <si>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</si>
  <si>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</si>
  <si>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</si>
  <si>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</si>
  <si>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</si>
  <si>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</si>
  <si>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</si>
  <si>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</si>
  <si>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</si>
  <si>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</si>
  <si>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</si>
  <si>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</si>
  <si>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</si>
  <si>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</si>
  <si>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</si>
  <si>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</si>
  <si>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</si>
  <si>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</si>
  <si>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</si>
  <si>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</si>
  <si>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</si>
  <si>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</si>
  <si>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</si>
  <si>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</si>
  <si>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</si>
  <si>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</si>
  <si>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</si>
  <si>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</si>
  <si>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</si>
  <si>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</si>
  <si>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</si>
  <si>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</si>
  <si>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</si>
  <si>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</si>
  <si>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</si>
  <si>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</si>
  <si>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</si>
  <si>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</si>
  <si>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</si>
  <si>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</si>
  <si>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</si>
  <si>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</si>
  <si>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</si>
  <si>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</si>
  <si>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</si>
  <si>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</si>
  <si>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</si>
  <si>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</si>
  <si>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</si>
  <si>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</si>
  <si>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</si>
  <si>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</si>
  <si>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</si>
  <si>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</si>
  <si>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</si>
  <si>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</si>
  <si>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</si>
  <si>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</si>
  <si>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</si>
  <si>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</si>
  <si>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</si>
  <si>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</si>
  <si>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</si>
  <si>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</si>
  <si>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</si>
  <si>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</si>
  <si>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</si>
  <si>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</si>
  <si>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</si>
  <si>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</si>
  <si>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</si>
  <si>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</si>
  <si>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</si>
  <si>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</si>
  <si>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</si>
  <si>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</si>
  <si>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</si>
  <si>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</si>
  <si>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</si>
  <si>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</si>
  <si>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</si>
  <si>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</si>
  <si>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</si>
  <si>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</si>
  <si>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</si>
  <si>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</si>
  <si>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</si>
  <si>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</si>
  <si>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</si>
  <si>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</si>
  <si>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</si>
  <si>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</si>
  <si>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</si>
  <si>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</si>
  <si>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</si>
  <si>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</si>
  <si>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</si>
  <si>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</si>
  <si>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</si>
  <si>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</si>
  <si>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</si>
  <si>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</si>
  <si>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</si>
  <si>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</si>
  <si>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</si>
  <si>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</si>
  <si>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</si>
  <si>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</si>
  <si>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</si>
  <si>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</si>
  <si>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</si>
  <si>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</si>
  <si>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</si>
  <si>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</si>
  <si>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</si>
  <si>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</si>
  <si>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</si>
  <si>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</si>
  <si>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</si>
  <si>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</si>
  <si>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</si>
  <si>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</si>
  <si>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</si>
  <si>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</si>
  <si>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</si>
  <si>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</si>
  <si>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</si>
  <si>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</si>
  <si>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</si>
  <si>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</si>
  <si>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</si>
  <si>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</si>
  <si>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</si>
  <si>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</si>
  <si>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</si>
  <si>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</si>
  <si>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</si>
  <si>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</si>
  <si>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</si>
  <si>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</si>
  <si>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</si>
  <si>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</si>
  <si>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</si>
  <si>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</si>
  <si>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</si>
  <si>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</si>
  <si>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</si>
  <si>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</si>
  <si>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</si>
  <si>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</si>
  <si>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</si>
  <si>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</si>
  <si>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</si>
  <si>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</si>
  <si>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</si>
  <si>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</si>
  <si>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</si>
  <si>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</si>
  <si>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</si>
  <si>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</si>
  <si>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</si>
  <si>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</si>
  <si>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</si>
  <si>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</si>
  <si>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</si>
  <si>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</si>
  <si>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</si>
  <si>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</si>
  <si>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</si>
  <si>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</si>
  <si>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</si>
  <si>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</si>
  <si>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</si>
  <si>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</si>
  <si>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</si>
  <si>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</si>
  <si>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</si>
  <si>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</si>
  <si>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</si>
  <si>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</si>
  <si>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</si>
  <si>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</si>
  <si>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</si>
  <si>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</si>
  <si>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</si>
  <si>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</si>
  <si>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</si>
  <si>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</si>
  <si>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</si>
  <si>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</si>
  <si>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</si>
  <si>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</si>
  <si>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</si>
  <si>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</si>
  <si>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</si>
  <si>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</si>
  <si>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</si>
  <si>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</si>
  <si>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</si>
  <si>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</si>
  <si>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</si>
  <si>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</si>
  <si>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</si>
  <si>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</si>
  <si>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</si>
  <si>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</si>
  <si>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</si>
  <si>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</si>
  <si>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</si>
  <si>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</si>
  <si>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</si>
  <si>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</si>
  <si>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</si>
  <si>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</si>
  <si>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</si>
  <si>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</si>
  <si>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</si>
  <si>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</si>
  <si>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</si>
  <si>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</si>
  <si>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</si>
  <si>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</si>
  <si>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</si>
  <si>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</si>
  <si>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</si>
  <si>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</si>
  <si>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</si>
  <si>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</si>
  <si>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</si>
  <si>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</si>
  <si>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</si>
  <si>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</si>
  <si>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</si>
  <si>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</si>
  <si>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</si>
  <si>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</si>
  <si>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</si>
  <si>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</si>
  <si>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</si>
  <si>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</si>
  <si>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</si>
  <si>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</si>
  <si>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</si>
  <si>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</si>
  <si>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</si>
  <si>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</si>
  <si>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</si>
  <si>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</si>
  <si>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</si>
  <si>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</si>
  <si>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</si>
  <si>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</si>
  <si>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</si>
  <si>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</si>
  <si>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</si>
  <si>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</si>
  <si>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</si>
  <si>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</si>
  <si>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</si>
  <si>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</si>
  <si>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</si>
  <si>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</si>
  <si>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</si>
  <si>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</si>
  <si>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</si>
  <si>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</si>
  <si>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</si>
  <si>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</si>
  <si>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</si>
  <si>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</si>
  <si>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</si>
  <si>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</si>
  <si>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</si>
  <si>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</si>
  <si>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</si>
  <si>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</si>
  <si>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</si>
  <si>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</si>
  <si>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</si>
  <si>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</si>
  <si>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</si>
  <si>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</si>
  <si>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</si>
  <si>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</si>
  <si>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</si>
  <si>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</si>
  <si>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</si>
  <si>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</si>
  <si>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</si>
  <si>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</si>
  <si>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</si>
  <si>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</si>
  <si>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</si>
  <si>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</si>
  <si>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</si>
  <si>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</si>
  <si>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</si>
  <si>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</si>
  <si>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</si>
  <si>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</si>
  <si>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</si>
  <si>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</si>
  <si>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</si>
  <si>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</si>
  <si>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</si>
  <si>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</si>
  <si>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</si>
  <si>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</si>
  <si>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</si>
  <si>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</si>
  <si>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</si>
  <si>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</si>
  <si>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</si>
  <si>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</si>
  <si>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</si>
  <si>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</si>
  <si>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</si>
  <si>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</si>
  <si>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</si>
  <si>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</si>
  <si>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</si>
  <si>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</si>
  <si>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</si>
  <si>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</si>
  <si>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</si>
  <si>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</si>
  <si>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</si>
  <si>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</si>
  <si>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</si>
  <si>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</si>
  <si>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</si>
  <si>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</si>
  <si>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</si>
  <si>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</si>
  <si>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</si>
  <si>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</si>
  <si>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</si>
  <si>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</si>
  <si>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</si>
  <si>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</si>
  <si>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</si>
  <si>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</si>
  <si>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</si>
  <si>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</si>
  <si>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</si>
  <si>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</si>
  <si>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</si>
  <si>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</si>
  <si>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</si>
  <si>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</si>
  <si>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</si>
  <si>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</si>
  <si>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</si>
  <si>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</si>
  <si>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</si>
  <si>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</si>
  <si>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</si>
  <si>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</si>
  <si>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</si>
  <si>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</si>
  <si>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</si>
  <si>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</si>
  <si>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</si>
  <si>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</si>
  <si>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</si>
  <si>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</si>
  <si>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</si>
  <si>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</si>
  <si>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</si>
  <si>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</si>
  <si>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</si>
  <si>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</si>
  <si>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</si>
  <si>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</si>
  <si>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</si>
  <si>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</si>
  <si>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</si>
  <si>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</si>
  <si>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</si>
  <si>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</si>
  <si>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</si>
  <si>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</si>
  <si>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</si>
  <si>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</si>
  <si>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</si>
  <si>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</si>
  <si>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</si>
  <si>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</si>
  <si>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</si>
  <si>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</si>
  <si>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</si>
  <si>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</si>
  <si>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</si>
  <si>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</si>
  <si>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</si>
  <si>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</si>
  <si>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</si>
  <si>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</si>
  <si>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</si>
  <si>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</si>
  <si>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</si>
  <si>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</si>
  <si>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</si>
  <si>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</si>
  <si>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</si>
  <si>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</si>
  <si>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</si>
  <si>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</si>
  <si>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</si>
  <si>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</si>
  <si>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</si>
  <si>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</si>
  <si>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</si>
  <si>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</si>
  <si>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</si>
  <si>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</si>
  <si>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</si>
  <si>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</si>
  <si>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</si>
  <si>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</si>
  <si>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</si>
  <si>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</si>
  <si>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</si>
  <si>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</si>
  <si>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</si>
  <si>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</si>
  <si>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</si>
  <si>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</si>
  <si>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</si>
  <si>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</si>
  <si>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</si>
  <si>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</si>
  <si>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</si>
  <si>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</si>
  <si>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</si>
  <si>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</si>
  <si>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</si>
  <si>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</si>
  <si>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</si>
  <si>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</si>
  <si>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</si>
  <si>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</si>
  <si>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</si>
  <si>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</si>
  <si>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</si>
  <si>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</si>
  <si>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</si>
  <si>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</si>
  <si>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</si>
  <si>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</si>
  <si>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</si>
  <si>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</si>
  <si>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</si>
  <si>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</si>
  <si>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</si>
  <si>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</si>
  <si>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</si>
  <si>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</si>
  <si>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</si>
  <si>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</si>
  <si>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</si>
  <si>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</si>
  <si>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</si>
  <si>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</si>
  <si>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</si>
  <si>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</si>
  <si>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</si>
  <si>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</si>
  <si>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</si>
  <si>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</si>
  <si>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</si>
  <si>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</si>
  <si>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</si>
  <si>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</si>
  <si>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</si>
  <si>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</si>
  <si>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</si>
  <si>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</si>
  <si>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</si>
  <si>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</si>
  <si>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</si>
  <si>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</si>
  <si>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</si>
  <si>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</si>
  <si>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</si>
  <si>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</si>
  <si>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</si>
  <si>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</si>
  <si>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</si>
  <si>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</si>
  <si>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</si>
  <si>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</si>
  <si>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</si>
  <si>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</si>
  <si>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</si>
  <si>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</si>
  <si>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</si>
  <si>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</si>
  <si>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</si>
  <si>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</si>
  <si>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</si>
  <si>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</si>
  <si>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</si>
  <si>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</si>
  <si>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</si>
  <si>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</si>
  <si>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</si>
  <si>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</si>
  <si>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</si>
  <si>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</si>
  <si>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</si>
  <si>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</si>
  <si>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</si>
  <si>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</si>
  <si>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</si>
  <si>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</si>
  <si>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</si>
  <si>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</si>
  <si>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</si>
  <si>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</si>
  <si>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</si>
  <si>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</si>
  <si>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</si>
  <si>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</si>
  <si>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</si>
  <si>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</si>
  <si>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</si>
  <si>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</si>
  <si>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</si>
  <si>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</si>
  <si>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</si>
  <si>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</si>
  <si>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</si>
  <si>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</si>
  <si>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</si>
  <si>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</si>
  <si>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</si>
  <si>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</si>
  <si>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</si>
  <si>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</si>
  <si>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</si>
  <si>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</si>
  <si>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</si>
  <si>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</si>
  <si>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</si>
  <si>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</si>
  <si>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</si>
  <si>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</si>
  <si>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</si>
  <si>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</si>
  <si>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</si>
  <si>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</si>
  <si>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</si>
  <si>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</si>
  <si>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</si>
  <si>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</si>
  <si>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</si>
  <si>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</si>
  <si>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</si>
  <si>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</si>
  <si>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</si>
  <si>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</si>
  <si>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</si>
  <si>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</si>
  <si>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</si>
  <si>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</si>
  <si>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</si>
  <si>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</si>
  <si>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</si>
  <si>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</si>
  <si>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</si>
  <si>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</si>
  <si>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</si>
  <si>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</si>
  <si>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</si>
  <si>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</si>
  <si>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</si>
  <si>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</si>
  <si>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</si>
  <si>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</si>
  <si>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</si>
  <si>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</si>
  <si>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</si>
  <si>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</si>
  <si>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</si>
  <si>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</si>
  <si>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</si>
  <si>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</si>
  <si>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</si>
  <si>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</si>
  <si>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</si>
  <si>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</si>
  <si>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</si>
  <si>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</si>
  <si>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</si>
  <si>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</si>
  <si>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</si>
  <si>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</si>
  <si>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</si>
  <si>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</si>
  <si>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</si>
  <si>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</si>
  <si>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</si>
  <si>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</si>
  <si>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</si>
  <si>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</si>
  <si>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</si>
  <si>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</si>
  <si>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</si>
  <si>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</si>
  <si>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</si>
  <si>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</si>
  <si>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</si>
  <si>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</si>
  <si>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</si>
  <si>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</si>
  <si>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</si>
  <si>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</si>
  <si>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</si>
  <si>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</si>
  <si>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</si>
  <si>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</si>
  <si>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</si>
  <si>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</si>
  <si>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</si>
  <si>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</si>
  <si>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</si>
  <si>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</si>
  <si>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</si>
  <si>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</si>
  <si>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</si>
  <si>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</si>
  <si>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</si>
  <si>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</si>
  <si>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</si>
  <si>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</si>
  <si>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</si>
  <si>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</si>
  <si>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</si>
  <si>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</si>
  <si>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</si>
  <si>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</si>
  <si>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</si>
  <si>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</si>
  <si>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</si>
  <si>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</si>
  <si>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</si>
  <si>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</si>
  <si>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</si>
  <si>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</si>
  <si>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</si>
  <si>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</si>
  <si>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</si>
  <si>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</si>
  <si>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</si>
  <si>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</si>
  <si>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</si>
  <si>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</si>
  <si>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</si>
  <si>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</si>
  <si>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</si>
  <si>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</si>
  <si>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</si>
  <si>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</si>
  <si>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</si>
  <si>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</si>
  <si>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</si>
  <si>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</si>
  <si>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</si>
  <si>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</si>
  <si>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</si>
  <si>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</si>
  <si>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</si>
  <si>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</si>
  <si>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</si>
  <si>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</si>
  <si>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</si>
  <si>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</si>
  <si>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</si>
  <si>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</si>
  <si>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</si>
  <si>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</si>
  <si>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</si>
  <si>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</si>
  <si>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</si>
  <si>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</si>
  <si>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</si>
  <si>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</si>
  <si>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</si>
  <si>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</si>
  <si>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</si>
  <si>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</si>
  <si>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</si>
  <si>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</si>
  <si>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</si>
  <si>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</si>
  <si>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</si>
  <si>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</si>
  <si>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</si>
  <si>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</si>
  <si>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</si>
  <si>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</si>
  <si>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</si>
  <si>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</si>
  <si>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</si>
  <si>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</si>
  <si>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</si>
  <si>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</si>
  <si>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</si>
  <si>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</si>
  <si>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</si>
  <si>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</si>
  <si>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</si>
  <si>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</si>
  <si>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</si>
  <si>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</si>
  <si>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</si>
  <si>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</si>
  <si>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</si>
  <si>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</si>
  <si>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</si>
  <si>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</si>
  <si>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</si>
  <si>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</si>
  <si>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</si>
  <si>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</si>
  <si>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</si>
  <si>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</si>
  <si>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</si>
  <si>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</si>
  <si>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</si>
  <si>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</si>
  <si>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</si>
  <si>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</si>
  <si>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</si>
  <si>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</si>
  <si>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</si>
  <si>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</si>
  <si>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</si>
  <si>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</si>
  <si>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</si>
  <si>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</si>
  <si>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</si>
  <si>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</si>
  <si>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</si>
  <si>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</si>
  <si>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</si>
  <si>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</si>
  <si>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</si>
  <si>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</si>
  <si>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</si>
  <si>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</si>
  <si>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</si>
  <si>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</si>
  <si>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</si>
  <si>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</si>
  <si>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</si>
  <si>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</si>
  <si>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</si>
  <si>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</si>
  <si>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</si>
  <si>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</si>
  <si>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</si>
  <si>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</si>
  <si>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</si>
  <si>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</si>
  <si>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</si>
  <si>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</si>
  <si>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</si>
  <si>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</si>
  <si>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</si>
  <si>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</si>
  <si>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</si>
  <si>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</si>
  <si>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</si>
  <si>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</si>
  <si>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</si>
  <si>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</si>
  <si>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</si>
  <si>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</si>
  <si>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</si>
  <si>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</si>
  <si>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</si>
  <si>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</si>
  <si>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</si>
  <si>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</si>
  <si>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</si>
  <si>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</si>
  <si>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</si>
  <si>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</si>
  <si>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</si>
  <si>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</si>
  <si>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</si>
  <si>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</si>
  <si>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</si>
  <si>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</si>
  <si>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</si>
  <si>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</si>
  <si>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</si>
  <si>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</si>
  <si>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</si>
  <si>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</si>
  <si>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</si>
  <si>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</si>
  <si>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</si>
  <si>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</si>
  <si>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</si>
  <si>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</si>
  <si>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</si>
  <si>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</si>
  <si>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</si>
  <si>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</si>
  <si>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</si>
  <si>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</si>
  <si>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</si>
  <si>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</si>
  <si>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</si>
  <si>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</si>
  <si>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</si>
  <si>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</si>
  <si>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</si>
  <si>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</si>
  <si>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</si>
  <si>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</si>
  <si>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</si>
  <si>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</si>
  <si>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</si>
  <si>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</si>
  <si>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</si>
  <si>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</si>
  <si>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</si>
  <si>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</si>
  <si>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</si>
  <si>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</si>
  <si>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</si>
  <si>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</si>
  <si>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</si>
  <si>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</si>
  <si>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</si>
  <si>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</si>
  <si>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</si>
  <si>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</si>
  <si>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</si>
  <si>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</si>
  <si>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</si>
  <si>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</si>
  <si>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</si>
  <si>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</si>
  <si>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</si>
  <si>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</si>
  <si>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</si>
  <si>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</si>
  <si>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</si>
  <si>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</si>
  <si>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</si>
  <si>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</si>
  <si>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</si>
  <si>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</si>
  <si>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</si>
  <si>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</si>
  <si>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</si>
  <si>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</si>
  <si>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</si>
  <si>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</si>
  <si>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</si>
  <si>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</si>
  <si>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</si>
  <si>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</si>
  <si>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</si>
  <si>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</si>
  <si>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</si>
  <si>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</si>
  <si>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</si>
  <si>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</si>
  <si>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</si>
  <si>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</si>
  <si>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</si>
  <si>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</si>
  <si>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</si>
  <si>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</si>
  <si>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</si>
  <si>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</si>
  <si>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</si>
  <si>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</si>
  <si>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</si>
  <si>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</si>
  <si>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</si>
  <si>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</si>
  <si>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</si>
  <si>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</si>
  <si>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</si>
  <si>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</si>
  <si>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</si>
  <si>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</si>
  <si>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</si>
  <si>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</si>
  <si>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</si>
  <si>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</si>
  <si>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</si>
  <si>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</si>
  <si>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</si>
  <si>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</si>
  <si>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</si>
  <si>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</si>
  <si>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</si>
  <si>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</si>
  <si>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</si>
  <si>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</si>
  <si>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</si>
  <si>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</si>
  <si>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</si>
  <si>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</si>
  <si>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</si>
  <si>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</si>
  <si>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</si>
  <si>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</si>
  <si>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</si>
  <si>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</si>
  <si>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</si>
  <si>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</si>
  <si>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</si>
  <si>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</si>
  <si>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</si>
  <si>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</si>
  <si>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</si>
  <si>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</si>
  <si>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</si>
  <si>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</si>
  <si>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</si>
  <si>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</si>
  <si>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</si>
  <si>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</si>
  <si>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</si>
  <si>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</si>
  <si>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</si>
  <si>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</si>
  <si>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</si>
  <si>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</si>
  <si>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</si>
  <si>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</si>
  <si>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</si>
  <si>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</si>
  <si>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</si>
  <si>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</si>
  <si>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</si>
  <si>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</si>
  <si>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</si>
  <si>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</si>
  <si>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</si>
  <si>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</si>
  <si>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</si>
  <si>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</si>
  <si>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</si>
  <si>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</si>
  <si>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</si>
  <si>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</si>
  <si>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</si>
  <si>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</si>
  <si>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</si>
  <si>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</si>
  <si>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</si>
  <si>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</si>
  <si>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</si>
  <si>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</si>
  <si>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</si>
  <si>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</si>
  <si>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</si>
  <si>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</si>
  <si>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</si>
  <si>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</si>
  <si>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</si>
  <si>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</si>
  <si>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</si>
  <si>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</si>
  <si>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</si>
  <si>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</si>
  <si>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</si>
  <si>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</si>
  <si>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</si>
  <si>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</si>
  <si>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</si>
  <si>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</si>
  <si>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</si>
  <si>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</si>
  <si>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</si>
  <si>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</si>
  <si>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</si>
  <si>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</si>
  <si>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</si>
  <si>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</si>
  <si>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</si>
  <si>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</si>
  <si>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</si>
  <si>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</si>
  <si>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</si>
  <si>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</si>
  <si>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</si>
  <si>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</si>
  <si>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</si>
  <si>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</si>
  <si>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</si>
  <si>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</si>
  <si>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</si>
  <si>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</si>
  <si>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</si>
  <si>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</si>
  <si>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</si>
  <si>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</si>
  <si>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</si>
  <si>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</si>
  <si>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</si>
  <si>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</si>
  <si>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</si>
  <si>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</si>
  <si>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</si>
  <si>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</si>
  <si>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</si>
  <si>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</si>
  <si>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</si>
  <si>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</si>
  <si>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</si>
  <si>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</si>
  <si>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</si>
  <si>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</si>
  <si>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</si>
  <si>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</si>
  <si>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</si>
  <si>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</si>
  <si>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</si>
  <si>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</si>
  <si>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</si>
  <si>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</si>
  <si>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</si>
  <si>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</si>
  <si>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</si>
  <si>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</si>
  <si>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</si>
  <si>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</si>
  <si>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</si>
  <si>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</si>
  <si>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</si>
  <si>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</si>
  <si>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</si>
  <si>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</si>
  <si>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</si>
  <si>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</si>
  <si>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</si>
  <si>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</si>
  <si>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</si>
  <si>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</si>
  <si>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</si>
  <si>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</si>
  <si>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</si>
  <si>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</si>
  <si>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</si>
  <si>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</si>
  <si>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</si>
  <si>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</si>
  <si>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</si>
  <si>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</si>
  <si>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</si>
  <si>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</si>
  <si>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</si>
  <si>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</si>
  <si>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</si>
  <si>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</si>
  <si>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</si>
  <si>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</si>
  <si>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</si>
  <si>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</si>
  <si>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</si>
  <si>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</si>
  <si>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</si>
  <si>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</si>
  <si>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</si>
  <si>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</si>
  <si>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</si>
  <si>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</si>
  <si>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</si>
  <si>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</si>
  <si>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</si>
  <si>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</si>
  <si>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</si>
  <si>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</si>
  <si>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</si>
  <si>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</si>
  <si>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</si>
  <si>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</si>
  <si>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</si>
  <si>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</si>
  <si>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</si>
  <si>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</si>
  <si>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</si>
  <si>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</si>
  <si>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</si>
  <si>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</si>
  <si>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</si>
  <si>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</si>
  <si>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</si>
  <si>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</si>
  <si>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</si>
  <si>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</si>
  <si>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</si>
  <si>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</si>
  <si>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</si>
  <si>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</si>
  <si>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</si>
  <si>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</si>
  <si>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</si>
  <si>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</si>
  <si>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</si>
  <si>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</si>
  <si>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</si>
  <si>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</si>
  <si>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</si>
  <si>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</si>
  <si>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</si>
  <si>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</si>
  <si>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</si>
  <si>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</si>
  <si>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</si>
  <si>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</si>
  <si>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</si>
  <si>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</si>
  <si>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</si>
  <si>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</si>
  <si>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</si>
  <si>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</si>
  <si>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</si>
  <si>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</si>
  <si>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</si>
  <si>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</si>
  <si>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</si>
  <si>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</si>
  <si>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</si>
  <si>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</si>
  <si>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</si>
  <si>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</si>
  <si>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</si>
  <si>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</si>
  <si>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</si>
  <si>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</si>
  <si>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</si>
  <si>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</si>
  <si>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</si>
  <si>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</si>
  <si>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</si>
  <si>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</si>
  <si>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</si>
  <si>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</si>
  <si>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</si>
  <si>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</si>
  <si>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</si>
  <si>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</si>
  <si>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</si>
  <si>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</si>
  <si>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</si>
  <si>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</si>
  <si>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</si>
  <si>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</si>
  <si>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</si>
  <si>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</si>
  <si>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</si>
  <si>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</si>
  <si>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</si>
  <si>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</si>
  <si>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</si>
  <si>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</si>
  <si>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</si>
  <si>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</si>
  <si>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</si>
  <si>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</si>
  <si>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</si>
  <si>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</si>
  <si>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</si>
  <si>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</si>
  <si>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</si>
  <si>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</si>
  <si>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</si>
  <si>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</si>
  <si>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</si>
  <si>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</si>
  <si>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</si>
  <si>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</si>
  <si>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</si>
  <si>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</si>
  <si>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</si>
  <si>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</si>
  <si>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</si>
  <si>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</si>
  <si>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</si>
  <si>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</si>
  <si>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</si>
  <si>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</si>
  <si>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</si>
  <si>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</si>
  <si>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</si>
  <si>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</si>
  <si>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</si>
  <si>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</si>
  <si>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</si>
  <si>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</si>
  <si>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</si>
  <si>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</si>
  <si>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</si>
  <si>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</si>
  <si>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</si>
  <si>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</si>
  <si>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</si>
  <si>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</si>
  <si>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</si>
  <si>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</si>
  <si>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</si>
  <si>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</si>
  <si>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</si>
  <si>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</si>
  <si>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</si>
  <si>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</si>
  <si>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</si>
  <si>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</si>
  <si>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</si>
  <si>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</si>
  <si>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</si>
  <si>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</si>
  <si>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</si>
  <si>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</si>
  <si>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</si>
  <si>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</si>
  <si>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</si>
  <si>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</si>
  <si>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</si>
  <si>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</si>
  <si>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</si>
  <si>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</si>
  <si>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</si>
  <si>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</si>
  <si>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</si>
  <si>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</si>
  <si>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</si>
  <si>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</si>
  <si>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</si>
  <si>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</si>
  <si>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</si>
  <si>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</si>
  <si>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</si>
  <si>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</si>
  <si>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</si>
  <si>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</si>
  <si>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</si>
  <si>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</si>
  <si>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</si>
  <si>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</si>
  <si>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</si>
  <si>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</si>
  <si>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</si>
  <si>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</si>
  <si>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</si>
  <si>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</si>
  <si>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</si>
  <si>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</si>
  <si>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</si>
  <si>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</si>
  <si>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</si>
  <si>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</si>
  <si>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</si>
  <si>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</si>
  <si>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</si>
  <si>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</si>
  <si>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</si>
  <si>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</si>
  <si>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</si>
  <si>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</si>
  <si>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</si>
  <si>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</si>
  <si>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</si>
  <si>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</si>
  <si>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</si>
  <si>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</si>
  <si>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</si>
  <si>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</si>
  <si>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</si>
  <si>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</si>
  <si>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</si>
  <si>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</si>
  <si>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</si>
  <si>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</si>
  <si>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</si>
  <si>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</si>
  <si>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</si>
  <si>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</si>
  <si>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</si>
  <si>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</si>
  <si>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</si>
  <si>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</si>
  <si>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</si>
  <si>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</si>
  <si>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</si>
  <si>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</si>
  <si>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</si>
  <si>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</si>
  <si>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</si>
  <si>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</si>
  <si>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</si>
  <si>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</si>
  <si>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</si>
  <si>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</si>
  <si>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</si>
  <si>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</si>
  <si>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</si>
  <si>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</si>
  <si>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</si>
  <si>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</si>
  <si>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</si>
  <si>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</si>
  <si>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</si>
  <si>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</si>
  <si>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</si>
  <si>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</si>
  <si>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</si>
  <si>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</si>
  <si>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</si>
  <si>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</si>
  <si>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</si>
  <si>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</si>
  <si>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</si>
  <si>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</si>
  <si>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</si>
  <si>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</si>
  <si>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</si>
  <si>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</si>
  <si>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</si>
  <si>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</si>
  <si>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</si>
  <si>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</si>
  <si>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</si>
  <si>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</si>
  <si>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</si>
  <si>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</si>
  <si>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</si>
  <si>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</si>
  <si>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</si>
  <si>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</si>
  <si>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</si>
  <si>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</si>
  <si>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</si>
  <si>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</si>
  <si>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</si>
  <si>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</si>
  <si>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</si>
  <si>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</si>
  <si>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</si>
  <si>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</si>
  <si>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</si>
  <si>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</si>
  <si>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</si>
  <si>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</si>
  <si>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</si>
  <si>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</si>
  <si>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</si>
  <si>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</si>
  <si>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</si>
  <si>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</si>
  <si>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</si>
  <si>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</si>
  <si>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</si>
  <si>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</si>
  <si>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</si>
  <si>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</si>
  <si>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</si>
  <si>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</si>
  <si>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</si>
  <si>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</si>
  <si>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</si>
  <si>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</si>
  <si>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</si>
  <si>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</si>
  <si>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</si>
  <si>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</si>
  <si>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</si>
  <si>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</si>
  <si>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</si>
  <si>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</si>
  <si>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</si>
  <si>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</si>
  <si>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</si>
  <si>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</si>
  <si>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</si>
  <si>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</si>
  <si>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</si>
  <si>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</si>
  <si>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</si>
  <si>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</si>
  <si>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</si>
  <si>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</si>
  <si>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</si>
  <si>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</si>
  <si>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</si>
  <si>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</si>
  <si>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</si>
  <si>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</si>
  <si>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</si>
  <si>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</si>
  <si>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</si>
  <si>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</si>
  <si>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</si>
  <si>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</si>
  <si>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</si>
  <si>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</si>
  <si>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</si>
  <si>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</si>
  <si>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</si>
  <si>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</si>
  <si>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</si>
  <si>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</si>
  <si>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</si>
  <si>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</si>
  <si>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</si>
  <si>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</si>
  <si>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</si>
  <si>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</si>
  <si>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</si>
  <si>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</si>
  <si>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</si>
  <si>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</si>
  <si>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</si>
  <si>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</si>
  <si>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</si>
  <si>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</si>
  <si>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</si>
  <si>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</si>
  <si>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</si>
  <si>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</si>
  <si>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</si>
  <si>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</si>
  <si>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</si>
  <si>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</si>
  <si>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</si>
  <si>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</si>
  <si>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</si>
  <si>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</si>
  <si>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</si>
  <si>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</si>
  <si>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</si>
  <si>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</si>
  <si>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</si>
  <si>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</si>
  <si>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</si>
  <si>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</si>
  <si>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</si>
  <si>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</si>
  <si>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</si>
  <si>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</si>
  <si>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</si>
  <si>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</si>
  <si>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</si>
  <si>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</si>
  <si>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</si>
  <si>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</si>
  <si>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</si>
  <si>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</si>
  <si>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</si>
  <si>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</si>
  <si>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</si>
  <si>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</si>
  <si>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</si>
  <si>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</si>
  <si>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</si>
  <si>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</si>
  <si>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</si>
  <si>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</si>
  <si>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</si>
  <si>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</si>
  <si>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</si>
  <si>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</si>
  <si>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</si>
  <si>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</si>
  <si>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</si>
  <si>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</si>
  <si>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</si>
  <si>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</si>
  <si>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</si>
  <si>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</si>
  <si>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</si>
  <si>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</si>
  <si>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</si>
  <si>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</si>
  <si>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</si>
  <si>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</si>
  <si>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</si>
  <si>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</si>
  <si>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</si>
  <si>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</si>
  <si>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</si>
  <si>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</si>
  <si>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</si>
  <si>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</si>
  <si>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</si>
  <si>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</si>
  <si>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</si>
  <si>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</si>
  <si>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</si>
  <si>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</si>
  <si>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</si>
  <si>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</si>
  <si>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</si>
  <si>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</si>
  <si>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</si>
  <si>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</si>
  <si>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</si>
  <si>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</si>
  <si>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</si>
  <si>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</si>
  <si>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</si>
  <si>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</si>
  <si>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</si>
  <si>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</si>
  <si>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</si>
  <si>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</si>
  <si>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</si>
  <si>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</si>
  <si>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</si>
  <si>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</si>
  <si>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</si>
  <si>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</si>
  <si>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</si>
  <si>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</si>
  <si>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</si>
  <si>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</si>
  <si>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</si>
  <si>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</si>
  <si>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</si>
  <si>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</si>
  <si>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</si>
  <si>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</si>
  <si>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</si>
  <si>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</si>
  <si>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</si>
  <si>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</si>
  <si>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</si>
  <si>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</si>
  <si>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</si>
  <si>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</si>
  <si>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</si>
  <si>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</si>
  <si>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</si>
  <si>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</si>
  <si>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</si>
  <si>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</si>
  <si>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</si>
  <si>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</si>
  <si>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</si>
  <si>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</si>
  <si>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</si>
  <si>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</si>
  <si>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</si>
  <si>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</si>
  <si>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</si>
  <si>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</si>
  <si>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</si>
  <si>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</si>
  <si>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</si>
  <si>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</si>
  <si>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</si>
  <si>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</si>
  <si>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</si>
  <si>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</si>
  <si>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</si>
  <si>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</si>
  <si>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</si>
  <si>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</si>
  <si>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</si>
  <si>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</si>
  <si>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</si>
  <si>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</si>
  <si>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</si>
  <si>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</si>
  <si>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</si>
  <si>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</si>
  <si>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</si>
  <si>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</si>
  <si>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</si>
  <si>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</si>
  <si>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</si>
  <si>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</si>
  <si>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</si>
  <si>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</si>
  <si>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</si>
  <si>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</si>
  <si>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</si>
  <si>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</si>
  <si>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</si>
  <si>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</si>
  <si>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</si>
  <si>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</si>
  <si>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</si>
  <si>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</si>
  <si>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</si>
  <si>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</si>
  <si>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</si>
  <si>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</si>
  <si>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</si>
  <si>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</si>
  <si>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</si>
  <si>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</si>
  <si>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</si>
  <si>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</si>
  <si>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</si>
  <si>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</si>
  <si>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</si>
  <si>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</si>
  <si>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</si>
  <si>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</si>
  <si>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</si>
  <si>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</si>
  <si>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</si>
  <si>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</si>
  <si>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</si>
  <si>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</si>
  <si>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</si>
  <si>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</si>
  <si>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</si>
  <si>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</si>
  <si>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</si>
  <si>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</si>
  <si>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</si>
  <si>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</si>
  <si>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</si>
  <si>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</si>
  <si>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</si>
  <si>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</si>
  <si>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</si>
  <si>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</si>
  <si>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</si>
  <si>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</si>
  <si>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</si>
  <si>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</si>
  <si>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</si>
  <si>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</si>
  <si>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</si>
  <si>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</si>
  <si>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</si>
  <si>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</si>
  <si>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</si>
  <si>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</si>
  <si>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</si>
  <si>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</si>
  <si>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</si>
  <si>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</si>
  <si>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</si>
  <si>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</si>
  <si>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</si>
  <si>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</si>
  <si>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</si>
  <si>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</si>
  <si>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</si>
  <si>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</si>
  <si>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</si>
  <si>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</si>
  <si>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</si>
  <si>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</si>
  <si>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</si>
  <si>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</si>
  <si>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</si>
  <si>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</si>
  <si>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</si>
  <si>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</si>
  <si>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</si>
  <si>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</si>
  <si>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</si>
  <si>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</si>
  <si>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</si>
  <si>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</si>
  <si>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</si>
  <si>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</si>
  <si>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</si>
  <si>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</si>
  <si>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</si>
  <si>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</si>
  <si>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</si>
  <si>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</si>
  <si>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</si>
  <si>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</si>
  <si>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</si>
  <si>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</si>
  <si>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</si>
  <si>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</si>
  <si>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</si>
  <si>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</si>
  <si>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</si>
  <si>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</si>
  <si>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</si>
  <si>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</si>
  <si>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</si>
  <si>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</si>
  <si>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</si>
  <si>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</si>
  <si>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</si>
  <si>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</si>
  <si>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</si>
  <si>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</si>
  <si>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</si>
  <si>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</si>
  <si>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</si>
  <si>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</si>
  <si>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</si>
  <si>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</si>
  <si>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</si>
  <si>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</si>
  <si>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</si>
  <si>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</si>
  <si>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</si>
  <si>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</si>
  <si>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</si>
  <si>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</si>
  <si>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</si>
  <si>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</si>
  <si>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</si>
  <si>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</si>
  <si>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</si>
  <si>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</si>
  <si>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</si>
  <si>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</si>
  <si>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</si>
  <si>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</si>
  <si>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</si>
  <si>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</si>
  <si>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</si>
  <si>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</si>
  <si>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</si>
  <si>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</si>
  <si>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</si>
  <si>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</si>
  <si>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</si>
  <si>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</si>
  <si>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</si>
  <si>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</si>
  <si>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</si>
  <si>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</si>
  <si>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</si>
  <si>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</si>
  <si>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</si>
  <si>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</si>
  <si>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</si>
  <si>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</si>
  <si>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</si>
  <si>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</si>
  <si>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</si>
  <si>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</si>
  <si>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</si>
  <si>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</si>
  <si>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</si>
  <si>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</si>
  <si>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</si>
  <si>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</si>
  <si>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</si>
  <si>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</si>
  <si>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</si>
  <si>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</si>
  <si>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</si>
  <si>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</si>
  <si>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</si>
  <si>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</si>
  <si>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</si>
  <si>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</si>
  <si>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</si>
  <si>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</si>
  <si>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</si>
  <si>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</si>
  <si>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</si>
  <si>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</si>
  <si>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</si>
  <si>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</si>
  <si>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</si>
  <si>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</si>
  <si>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</si>
  <si>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</si>
  <si>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</si>
  <si>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</si>
  <si>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</si>
  <si>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</si>
  <si>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</si>
  <si>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</si>
  <si>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</si>
  <si>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</si>
  <si>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</si>
  <si>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</si>
  <si>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</si>
  <si>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</si>
  <si>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</si>
  <si>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</si>
  <si>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</si>
  <si>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</si>
  <si>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</si>
  <si>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</si>
  <si>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</si>
  <si>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</si>
  <si>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</si>
  <si>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</si>
  <si>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</si>
  <si>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</si>
  <si>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</si>
  <si>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</si>
  <si>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</si>
  <si>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</si>
  <si>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</si>
  <si>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</si>
  <si>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</si>
  <si>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</si>
  <si>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</si>
  <si>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</si>
  <si>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</si>
  <si>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</si>
  <si>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</si>
  <si>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</si>
  <si>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</si>
  <si>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</si>
  <si>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</si>
  <si>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</si>
  <si>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</si>
  <si>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</si>
  <si>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</si>
  <si>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</si>
  <si>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</si>
  <si>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</si>
  <si>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</si>
  <si>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</si>
  <si>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</si>
  <si>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</si>
  <si>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</si>
  <si>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</si>
  <si>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</si>
  <si>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</si>
  <si>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</si>
  <si>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</si>
  <si>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</si>
  <si>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</si>
  <si>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</si>
  <si>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</si>
  <si>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</si>
  <si>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</si>
  <si>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</si>
  <si>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</si>
  <si>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</si>
  <si>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</si>
  <si>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</si>
  <si>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</si>
  <si>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</si>
  <si>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</si>
  <si>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</si>
  <si>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</si>
  <si>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</si>
  <si>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</si>
  <si>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</si>
  <si>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</si>
  <si>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</si>
  <si>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</si>
  <si>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</si>
  <si>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</si>
  <si>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</si>
  <si>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</si>
  <si>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</si>
  <si>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</si>
  <si>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</si>
  <si>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</si>
  <si>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</si>
  <si>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</si>
  <si>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</si>
  <si>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</si>
  <si>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</si>
  <si>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</si>
  <si>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</si>
  <si>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</si>
  <si>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</si>
  <si>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</si>
  <si>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</si>
  <si>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</si>
  <si>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</si>
  <si>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</si>
  <si>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</si>
  <si>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</si>
  <si>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</si>
  <si>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</si>
  <si>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</si>
  <si>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</si>
  <si>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</si>
  <si>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</si>
  <si>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</si>
  <si>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</si>
  <si>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</si>
  <si>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</si>
  <si>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</si>
  <si>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</si>
  <si>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</si>
  <si>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</si>
  <si>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</si>
  <si>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</si>
  <si>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</si>
  <si>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</si>
  <si>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</si>
  <si>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</si>
  <si>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</si>
  <si>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</si>
  <si>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</si>
  <si>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</si>
  <si>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</si>
  <si>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</si>
  <si>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</si>
  <si>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</si>
  <si>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</si>
  <si>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</si>
  <si>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</si>
  <si>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</si>
  <si>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</si>
  <si>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</si>
  <si>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</si>
  <si>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</si>
  <si>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</si>
  <si>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</si>
  <si>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</si>
  <si>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</si>
  <si>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</si>
  <si>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</si>
  <si>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</si>
  <si>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</si>
  <si>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</si>
  <si>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</si>
  <si>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</si>
  <si>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</si>
  <si>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</si>
  <si>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</si>
  <si>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</si>
  <si>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</si>
  <si>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</si>
  <si>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</si>
  <si>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</si>
  <si>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</si>
  <si>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</si>
  <si>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</si>
  <si>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</si>
  <si>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</si>
  <si>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</si>
  <si>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</si>
  <si>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</si>
  <si>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</si>
  <si>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</si>
  <si>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</si>
  <si>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</si>
  <si>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</si>
  <si>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</si>
  <si>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</si>
  <si>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</si>
  <si>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</si>
  <si>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</si>
  <si>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</si>
  <si>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</si>
  <si>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</si>
  <si>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</si>
  <si>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</si>
  <si>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</si>
  <si>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</si>
  <si>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</si>
  <si>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</si>
  <si>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</si>
  <si>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</si>
  <si>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</si>
  <si>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</si>
  <si>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</si>
  <si>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</si>
  <si>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</si>
  <si>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</si>
  <si>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</si>
  <si>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</si>
  <si>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</si>
  <si>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</si>
  <si>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</si>
  <si>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</si>
  <si>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</si>
  <si>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</si>
  <si>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</si>
  <si>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</si>
  <si>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</si>
  <si>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</si>
  <si>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</si>
  <si>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</si>
  <si>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</si>
  <si>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</si>
  <si>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</si>
  <si>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</si>
  <si>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</si>
  <si>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</si>
  <si>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</si>
  <si>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</si>
  <si>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</si>
  <si>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</si>
  <si>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</si>
  <si>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</si>
  <si>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</si>
  <si>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</si>
  <si>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</si>
  <si>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</si>
  <si>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</si>
  <si>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</si>
  <si>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</si>
  <si>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</si>
  <si>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</si>
  <si>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</si>
  <si>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</si>
  <si>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</si>
  <si>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</si>
  <si>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</si>
  <si>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</si>
  <si>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</si>
  <si>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</si>
  <si>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</si>
  <si>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</si>
  <si>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</si>
  <si>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</si>
  <si>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</si>
  <si>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</si>
  <si>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</si>
  <si>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</si>
  <si>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</si>
  <si>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</si>
  <si>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</si>
  <si>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</si>
  <si>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</si>
  <si>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</si>
  <si>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</si>
  <si>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</si>
  <si>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</si>
  <si>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</si>
  <si>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</si>
  <si>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</si>
  <si>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</si>
  <si>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</si>
  <si>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</si>
  <si>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</si>
  <si>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</si>
  <si>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</si>
  <si>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</si>
  <si>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</si>
  <si>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</si>
  <si>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</si>
  <si>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</si>
  <si>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</si>
  <si>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</si>
  <si>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</si>
  <si>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</si>
  <si>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</si>
  <si>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</si>
  <si>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</si>
  <si>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</si>
  <si>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</si>
  <si>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</si>
  <si>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</si>
  <si>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</si>
  <si>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</si>
  <si>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</si>
  <si>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</si>
  <si>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</si>
  <si>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</si>
  <si>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</si>
  <si>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</si>
  <si>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</si>
  <si>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</si>
  <si>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</si>
  <si>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</si>
  <si>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</si>
  <si>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</si>
  <si>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</si>
  <si>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</si>
  <si>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</si>
  <si>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</si>
  <si>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</si>
  <si>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</si>
  <si>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</si>
  <si>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</si>
  <si>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</si>
  <si>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</si>
  <si>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</si>
  <si>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</si>
  <si>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</si>
  <si>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</si>
  <si>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</si>
  <si>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</si>
  <si>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</si>
  <si>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</si>
  <si>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</si>
  <si>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</si>
  <si>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</si>
  <si>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</si>
  <si>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</si>
  <si>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</si>
  <si>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</si>
  <si>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</si>
  <si>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</si>
  <si>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</si>
  <si>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</si>
  <si>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</si>
  <si>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</si>
  <si>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</si>
  <si>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</si>
  <si>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</si>
  <si>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</si>
  <si>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</si>
  <si>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</si>
  <si>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</si>
  <si>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</si>
  <si>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</si>
  <si>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</si>
  <si>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</si>
  <si>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</si>
  <si>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</si>
  <si>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</si>
  <si>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</si>
  <si>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</si>
  <si>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</si>
  <si>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</si>
  <si>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</si>
  <si>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</si>
  <si>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</si>
  <si>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</si>
  <si>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</si>
  <si>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</si>
  <si>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</si>
  <si>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</si>
  <si>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</si>
  <si>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</si>
  <si>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</si>
  <si>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</si>
  <si>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</si>
  <si>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</si>
  <si>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</si>
  <si>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</si>
  <si>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</si>
  <si>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</si>
  <si>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</si>
  <si>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</si>
  <si>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</si>
  <si>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</si>
  <si>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</si>
  <si>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</si>
  <si>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</si>
  <si>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</si>
  <si>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</si>
  <si>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</si>
  <si>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</si>
  <si>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</si>
  <si>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</si>
  <si>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</si>
  <si>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</si>
  <si>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</si>
  <si>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</si>
  <si>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</si>
  <si>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</si>
  <si>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</si>
  <si>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</si>
  <si>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</si>
  <si>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</si>
  <si>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</si>
  <si>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</si>
  <si>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</si>
  <si>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</si>
  <si>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</si>
  <si>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</si>
  <si>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</si>
  <si>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</si>
  <si>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</si>
  <si>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</si>
  <si>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</si>
  <si>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</si>
  <si>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</si>
  <si>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</si>
  <si>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</si>
  <si>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</si>
  <si>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</si>
  <si>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</si>
  <si>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</si>
  <si>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</si>
  <si>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</si>
  <si>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</si>
  <si>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</si>
  <si>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</si>
  <si>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</si>
  <si>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</si>
  <si>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</si>
  <si>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</si>
  <si>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</si>
  <si>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</si>
  <si>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</si>
  <si>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</si>
  <si>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</si>
  <si>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</si>
  <si>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</si>
  <si>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</si>
  <si>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</si>
  <si>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</si>
  <si>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</si>
  <si>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</si>
  <si>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</si>
  <si>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</si>
  <si>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</si>
  <si>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</si>
  <si>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</si>
  <si>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</si>
  <si>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</si>
  <si>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</si>
  <si>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</si>
  <si>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</si>
  <si>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</si>
  <si>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</si>
  <si>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</si>
  <si>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</si>
  <si>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</si>
  <si>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</si>
  <si>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</si>
  <si>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</si>
  <si>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</si>
  <si>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</si>
  <si>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</si>
  <si>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</si>
  <si>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</si>
  <si>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</si>
  <si>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</si>
  <si>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</si>
  <si>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</si>
  <si>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</si>
  <si>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</si>
  <si>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</si>
  <si>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</si>
  <si>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</si>
  <si>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</si>
  <si>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</si>
  <si>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</si>
  <si>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</si>
  <si>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</si>
  <si>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</si>
  <si>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</si>
  <si>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</si>
  <si>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</si>
  <si>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</si>
  <si>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</si>
  <si>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</si>
  <si>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</si>
  <si>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</si>
  <si>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</si>
  <si>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</si>
  <si>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</si>
  <si>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</si>
  <si>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</si>
  <si>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</si>
  <si>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</si>
  <si>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</si>
  <si>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</si>
  <si>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</si>
  <si>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</si>
  <si>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</si>
  <si>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</si>
  <si>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</si>
  <si>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</si>
  <si>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</si>
  <si>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</si>
  <si>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</si>
  <si>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</si>
  <si>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</si>
  <si>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</si>
  <si>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</si>
  <si>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</si>
  <si>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</si>
  <si>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</si>
  <si>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</si>
  <si>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</si>
  <si>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</si>
  <si>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</si>
  <si>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</si>
  <si>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</si>
  <si>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</si>
  <si>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</si>
  <si>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</si>
  <si>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</si>
  <si>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</si>
  <si>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</si>
  <si>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</si>
  <si>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</si>
  <si>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</si>
  <si>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</si>
  <si>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</si>
  <si>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</si>
  <si>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</si>
  <si>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</si>
  <si>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</si>
  <si>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</si>
  <si>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</si>
  <si>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</si>
  <si>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</si>
  <si>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</si>
  <si>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</si>
  <si>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</si>
  <si>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</si>
  <si>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</si>
  <si>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</si>
  <si>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</si>
  <si>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</si>
  <si>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</si>
  <si>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</si>
  <si>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</si>
  <si>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</si>
  <si>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</si>
  <si>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</si>
  <si>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</si>
  <si>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</si>
  <si>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</si>
  <si>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</si>
  <si>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</si>
  <si>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</si>
  <si>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</si>
  <si>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</si>
  <si>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</si>
  <si>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</si>
  <si>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</si>
  <si>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</si>
  <si>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</si>
  <si>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</si>
  <si>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</si>
  <si>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</si>
  <si>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</si>
  <si>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</si>
  <si>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</si>
  <si>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</si>
  <si>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</si>
  <si>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</si>
  <si>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</si>
  <si>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</si>
  <si>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</si>
  <si>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</si>
  <si>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</si>
  <si>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</si>
  <si>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</si>
  <si>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</si>
  <si>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</si>
  <si>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</si>
  <si>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</si>
  <si>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</si>
  <si>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</si>
  <si>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</si>
  <si>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</si>
  <si>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</si>
  <si>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</si>
  <si>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</si>
  <si>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</si>
  <si>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</si>
  <si>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</si>
  <si>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</si>
  <si>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</si>
  <si>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</si>
  <si>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</si>
  <si>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</si>
  <si>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</si>
  <si>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</si>
  <si>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</si>
  <si>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</si>
  <si>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</si>
  <si>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</si>
  <si>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</si>
  <si>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</si>
  <si>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</si>
  <si>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</si>
  <si>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</si>
  <si>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</si>
  <si>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</si>
  <si>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</si>
  <si>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</si>
  <si>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</si>
  <si>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</si>
  <si>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</si>
  <si>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</si>
  <si>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</si>
  <si>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</si>
  <si>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</si>
  <si>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</si>
  <si>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</si>
  <si>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</si>
  <si>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</si>
  <si>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</si>
  <si>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</si>
  <si>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</si>
  <si>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</si>
  <si>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</si>
  <si>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</si>
  <si>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</si>
  <si>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</si>
  <si>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</si>
  <si>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</si>
  <si>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</si>
  <si>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</si>
  <si>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</si>
  <si>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</si>
  <si>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</si>
  <si>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</si>
  <si>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</si>
  <si>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</si>
  <si>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</si>
  <si>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</si>
  <si>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</si>
  <si>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</si>
  <si>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</si>
  <si>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</si>
  <si>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</si>
  <si>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</si>
  <si>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</si>
  <si>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</si>
  <si>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</si>
  <si>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</si>
  <si>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</si>
  <si>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</si>
  <si>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</si>
  <si>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</si>
  <si>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</si>
  <si>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</si>
  <si>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</si>
  <si>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</si>
  <si>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</si>
  <si>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</si>
  <si>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</si>
  <si>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</si>
  <si>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</si>
  <si>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</si>
  <si>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</si>
  <si>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</si>
  <si>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</si>
  <si>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</si>
  <si>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</si>
  <si>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</si>
  <si>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</si>
  <si>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</si>
  <si>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</si>
  <si>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</si>
  <si>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</si>
  <si>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</si>
  <si>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</si>
  <si>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</si>
  <si>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</si>
  <si>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</si>
  <si>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</si>
  <si>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</si>
  <si>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</si>
  <si>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</si>
  <si>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</si>
  <si>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</si>
  <si>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</si>
  <si>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</si>
  <si>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</si>
  <si>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</si>
  <si>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</si>
  <si>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</si>
  <si>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</si>
  <si>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</si>
  <si>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</si>
  <si>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</si>
  <si>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</si>
  <si>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</si>
  <si>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</si>
  <si>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</si>
  <si>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</si>
  <si>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</si>
  <si>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</si>
  <si>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</si>
  <si>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</si>
  <si>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</si>
  <si>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</si>
  <si>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</si>
  <si>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</si>
  <si>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</si>
  <si>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</si>
  <si>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</si>
  <si>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</si>
  <si>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</si>
  <si>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</si>
  <si>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</si>
  <si>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</si>
  <si>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</si>
  <si>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</si>
  <si>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</si>
  <si>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</si>
  <si>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</si>
  <si>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</si>
  <si>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</si>
  <si>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</si>
  <si>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</si>
  <si>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</si>
  <si>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</si>
  <si>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</si>
  <si>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</si>
  <si>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</si>
  <si>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</si>
  <si>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</si>
  <si>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</si>
  <si>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</si>
  <si>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</si>
  <si>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</si>
  <si>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</si>
  <si>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</si>
  <si>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</si>
  <si>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</si>
  <si>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</si>
  <si>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</si>
  <si>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</si>
  <si>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</si>
  <si>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</si>
  <si>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</si>
  <si>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</si>
  <si>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</si>
  <si>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</si>
  <si>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</si>
  <si>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</si>
  <si>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</si>
  <si>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</si>
  <si>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</si>
  <si>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</si>
  <si>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</si>
  <si>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</si>
  <si>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</si>
  <si>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</si>
  <si>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</si>
  <si>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</si>
  <si>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</si>
  <si>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</si>
  <si>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</si>
  <si>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</si>
  <si>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</si>
  <si>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</si>
  <si>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</si>
  <si>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</si>
  <si>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</si>
  <si>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</si>
  <si>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</si>
  <si>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</si>
  <si>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</si>
  <si>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</si>
  <si>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</si>
  <si>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</si>
  <si>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</si>
  <si>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</si>
  <si>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</si>
  <si>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</si>
  <si>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</si>
  <si>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</si>
  <si>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</si>
  <si>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</si>
  <si>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</si>
  <si>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</si>
  <si>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</si>
  <si>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</si>
  <si>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</si>
  <si>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</si>
  <si>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</si>
  <si>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</si>
  <si>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</si>
  <si>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</si>
  <si>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</si>
  <si>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</si>
  <si>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</si>
  <si>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</si>
  <si>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</si>
  <si>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</si>
  <si>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</si>
  <si>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</si>
  <si>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</si>
  <si>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</si>
  <si>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</si>
  <si>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</si>
  <si>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</si>
  <si>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</si>
  <si>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</si>
  <si>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</si>
  <si>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</si>
  <si>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</si>
  <si>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</si>
  <si>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</si>
  <si>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</si>
  <si>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</si>
  <si>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</si>
  <si>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</si>
  <si>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</si>
  <si>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</si>
  <si>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</si>
  <si>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</si>
  <si>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</si>
  <si>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</si>
  <si>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</si>
  <si>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</si>
  <si>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</si>
  <si>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</si>
  <si>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</si>
  <si>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</si>
  <si>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</si>
  <si>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</si>
  <si>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</si>
  <si>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</si>
  <si>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</si>
  <si>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</si>
  <si>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</si>
  <si>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</si>
  <si>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</si>
  <si>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</si>
  <si>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</si>
  <si>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</si>
  <si>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</si>
  <si>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</si>
  <si>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</si>
  <si>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</si>
  <si>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</si>
  <si>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</si>
  <si>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</si>
  <si>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</si>
  <si>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</si>
  <si>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</si>
  <si>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</si>
  <si>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</si>
  <si>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</si>
  <si>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</si>
  <si>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</si>
  <si>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</si>
  <si>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</si>
  <si>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</si>
  <si>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</si>
  <si>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</si>
  <si>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</si>
  <si>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</si>
  <si>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</si>
  <si>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</si>
  <si>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</si>
  <si>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</si>
  <si>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</si>
  <si>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</si>
  <si>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</si>
  <si>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</si>
  <si>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</si>
  <si>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</si>
  <si>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</si>
  <si>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</si>
  <si>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</si>
  <si>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</si>
  <si>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</si>
  <si>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</si>
  <si>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</si>
  <si>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</si>
  <si>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</si>
  <si>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</si>
  <si>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</si>
  <si>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</si>
  <si>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</si>
  <si>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</si>
  <si>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</si>
  <si>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</si>
  <si>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</si>
  <si>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</si>
  <si>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</si>
  <si>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</si>
  <si>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</si>
  <si>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</si>
  <si>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</si>
  <si>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</si>
  <si>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</si>
  <si>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</si>
  <si>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</si>
  <si>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</si>
  <si>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</si>
  <si>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</si>
  <si>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</si>
  <si>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</si>
  <si>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</si>
  <si>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</si>
  <si>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</si>
  <si>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</si>
  <si>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</si>
  <si>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</si>
  <si>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</si>
  <si>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</si>
  <si>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</si>
  <si>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</si>
  <si>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</si>
  <si>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</si>
  <si>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</si>
  <si>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</si>
  <si>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</si>
  <si>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</si>
  <si>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</si>
  <si>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</si>
  <si>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</si>
  <si>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</si>
  <si>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</si>
  <si>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</si>
  <si>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</si>
  <si>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</si>
  <si>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</si>
  <si>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</si>
  <si>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</si>
  <si>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</si>
  <si>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</si>
  <si>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</si>
  <si>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</si>
  <si>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</si>
  <si>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</si>
  <si>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</si>
  <si>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</si>
  <si>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</si>
  <si>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</si>
  <si>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</si>
  <si>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</si>
  <si>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</si>
  <si>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</si>
  <si>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</si>
  <si>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</si>
  <si>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</si>
  <si>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</si>
  <si>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</si>
  <si>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</si>
  <si>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</si>
  <si>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</si>
  <si>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</si>
  <si>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</si>
  <si>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</si>
  <si>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</si>
  <si>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</si>
  <si>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</si>
  <si>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</si>
  <si>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</si>
  <si>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</si>
  <si>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</si>
  <si>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</si>
  <si>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</si>
  <si>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</si>
  <si>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</si>
  <si>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</si>
  <si>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</si>
  <si>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</si>
  <si>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</si>
  <si>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</si>
  <si>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</si>
  <si>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</si>
  <si>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</si>
  <si>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</si>
  <si>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</si>
  <si>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</si>
  <si>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</si>
  <si>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</si>
  <si>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</si>
  <si>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</si>
  <si>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</si>
  <si>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</si>
  <si>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</si>
  <si>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</si>
  <si>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</si>
  <si>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</si>
  <si>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</si>
  <si>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</si>
  <si>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</si>
  <si>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</si>
  <si>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</si>
  <si>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</si>
  <si>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</si>
  <si>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</si>
  <si>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</si>
  <si>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</si>
  <si>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</si>
  <si>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</si>
  <si>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</si>
  <si>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</si>
  <si>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</si>
  <si>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</si>
  <si>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</si>
  <si>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</si>
  <si>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</si>
  <si>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</si>
  <si>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</si>
  <si>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</si>
  <si>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</si>
  <si>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</si>
  <si>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</si>
  <si>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</si>
  <si>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</si>
  <si>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</si>
  <si>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</si>
  <si>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</si>
  <si>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</si>
  <si>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</si>
  <si>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</si>
  <si>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</si>
  <si>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</si>
  <si>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</si>
  <si>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</si>
  <si>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</si>
  <si>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</si>
  <si>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</si>
  <si>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</si>
  <si>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</si>
  <si>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</si>
  <si>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</si>
  <si>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</si>
  <si>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</si>
  <si>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</si>
  <si>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</si>
  <si>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</si>
  <si>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</si>
  <si>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</si>
  <si>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</si>
  <si>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</si>
  <si>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</si>
  <si>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</si>
  <si>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</si>
  <si>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</si>
  <si>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</si>
  <si>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</si>
  <si>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</si>
  <si>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</si>
  <si>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</si>
  <si>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</si>
  <si>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</si>
  <si>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</si>
  <si>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</si>
  <si>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</si>
  <si>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</si>
  <si>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</si>
  <si>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</si>
  <si>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</si>
  <si>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</si>
  <si>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</si>
  <si>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</si>
  <si>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</si>
  <si>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</si>
  <si>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</si>
  <si>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</si>
  <si>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</si>
  <si>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</si>
  <si>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</si>
  <si>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</si>
  <si>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</si>
  <si>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</si>
  <si>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</si>
  <si>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</si>
  <si>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</si>
  <si>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</si>
  <si>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</si>
  <si>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</si>
  <si>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</si>
  <si>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</si>
  <si>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</si>
  <si>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</si>
  <si>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</si>
  <si>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</si>
  <si>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</si>
  <si>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</si>
  <si>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</si>
  <si>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</si>
  <si>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</si>
  <si>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</si>
  <si>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</si>
  <si>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</si>
  <si>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</si>
  <si>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</si>
  <si>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</si>
  <si>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</si>
  <si>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</si>
  <si>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</si>
  <si>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</si>
  <si>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</si>
  <si>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</si>
  <si>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</si>
  <si>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</si>
  <si>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</si>
  <si>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</si>
  <si>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</si>
  <si>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</si>
  <si>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</si>
  <si>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</si>
  <si>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</si>
  <si>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</si>
  <si>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</si>
  <si>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</si>
  <si>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</si>
  <si>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</si>
  <si>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</si>
  <si>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</si>
  <si>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</si>
  <si>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</si>
  <si>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</si>
  <si>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</si>
  <si>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</si>
  <si>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</si>
  <si>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</si>
  <si>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</si>
  <si>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</si>
  <si>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</si>
  <si>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</si>
  <si>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</si>
  <si>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</si>
  <si>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</si>
  <si>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</si>
  <si>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</si>
  <si>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</si>
  <si>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</si>
  <si>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</si>
  <si>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</si>
  <si>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</si>
  <si>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</si>
  <si>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</si>
  <si>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</si>
  <si>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</si>
  <si>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</si>
  <si>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</si>
  <si>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</si>
  <si>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</si>
  <si>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</si>
  <si>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</si>
  <si>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</si>
  <si>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</si>
  <si>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</si>
  <si>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</si>
  <si>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</si>
  <si>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</si>
  <si>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</si>
  <si>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</si>
  <si>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</si>
  <si>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</si>
  <si>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</si>
  <si>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</si>
  <si>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</si>
  <si>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</si>
  <si>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</si>
  <si>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</si>
  <si>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</si>
  <si>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</si>
  <si>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</si>
  <si>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</si>
  <si>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</si>
  <si>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</si>
  <si>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</si>
  <si>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</si>
  <si>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</si>
  <si>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</si>
  <si>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</si>
  <si>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</si>
  <si>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</si>
  <si>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</si>
  <si>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</si>
  <si>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</si>
  <si>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</si>
  <si>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</si>
  <si>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</si>
  <si>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</si>
  <si>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</si>
  <si>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</si>
  <si>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</si>
  <si>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</si>
  <si>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</si>
  <si>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</si>
  <si>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</si>
  <si>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</si>
  <si>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</si>
  <si>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</si>
  <si>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</si>
  <si>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</si>
  <si>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</si>
  <si>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</si>
  <si>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</si>
  <si>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</si>
  <si>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</si>
  <si>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</si>
  <si>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</si>
  <si>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</si>
  <si>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</si>
  <si>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</si>
  <si>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</si>
  <si>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</si>
  <si>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</si>
  <si>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</si>
  <si>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</si>
  <si>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</si>
  <si>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</si>
  <si>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</si>
  <si>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</si>
  <si>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</si>
  <si>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</si>
  <si>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</si>
  <si>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</si>
  <si>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</si>
  <si>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</si>
  <si>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</si>
  <si>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</si>
  <si>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</si>
  <si>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</si>
  <si>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</si>
  <si>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</si>
  <si>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</si>
  <si>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</si>
  <si>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</si>
  <si>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</si>
  <si>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</si>
  <si>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</si>
  <si>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</si>
  <si>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</si>
  <si>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</si>
  <si>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</si>
  <si>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</si>
  <si>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</si>
  <si>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</si>
  <si>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</si>
  <si>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</si>
  <si>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</si>
  <si>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</si>
  <si>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</si>
  <si>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</si>
  <si>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</si>
  <si>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</si>
  <si>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</si>
  <si>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</si>
  <si>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</si>
  <si>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</si>
  <si>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</si>
  <si>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</si>
  <si>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</si>
  <si>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</si>
  <si>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</si>
  <si>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</si>
  <si>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</si>
  <si>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</si>
  <si>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</si>
  <si>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</si>
  <si>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</si>
  <si>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</si>
  <si>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</si>
  <si>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</si>
  <si>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</si>
  <si>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</si>
  <si>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</si>
  <si>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</si>
  <si>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</si>
  <si>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</si>
  <si>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</si>
  <si>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</si>
  <si>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</si>
  <si>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</si>
  <si>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</si>
  <si>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</si>
  <si>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</si>
  <si>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</si>
  <si>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</si>
  <si>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</si>
  <si>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</si>
  <si>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</si>
  <si>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</si>
  <si>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</si>
  <si>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</si>
  <si>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</si>
  <si>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</si>
  <si>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</si>
  <si>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</si>
  <si>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</si>
  <si>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</si>
  <si>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</si>
  <si>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</si>
  <si>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</si>
  <si>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</si>
  <si>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</si>
  <si>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</si>
  <si>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</si>
  <si>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</si>
  <si>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</si>
  <si>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</si>
  <si>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</si>
  <si>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</si>
  <si>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</si>
  <si>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</si>
  <si>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</si>
  <si>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</si>
  <si>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</si>
  <si>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</si>
  <si>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</si>
  <si>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</si>
  <si>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</si>
  <si>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</si>
  <si>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</si>
  <si>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</si>
  <si>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</si>
  <si>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</si>
  <si>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</si>
  <si>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</si>
  <si>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</si>
  <si>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</si>
  <si>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</si>
  <si>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</si>
  <si>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</si>
  <si>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</si>
  <si>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</si>
  <si>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</si>
  <si>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</si>
  <si>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</si>
  <si>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</si>
  <si>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</si>
  <si>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</si>
  <si>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</si>
  <si>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</si>
  <si>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</si>
  <si>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</si>
  <si>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</si>
  <si>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</si>
  <si>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</si>
  <si>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</si>
  <si>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</si>
  <si>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</si>
  <si>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</si>
  <si>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</si>
  <si>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</si>
  <si>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</si>
  <si>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</si>
  <si>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</si>
  <si>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</si>
  <si>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</si>
  <si>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</si>
  <si>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</si>
  <si>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</si>
  <si>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</si>
  <si>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</si>
  <si>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</si>
  <si>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</si>
  <si>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</si>
  <si>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</si>
  <si>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</si>
  <si>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</si>
  <si>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</si>
  <si>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</si>
  <si>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</si>
  <si>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</si>
  <si>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</si>
  <si>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</si>
  <si>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</si>
  <si>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</si>
  <si>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</si>
  <si>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</si>
  <si>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</si>
  <si>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</si>
  <si>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</si>
  <si>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</si>
  <si>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</si>
  <si>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</si>
  <si>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</si>
  <si>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</si>
  <si>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</si>
  <si>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</si>
  <si>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</si>
  <si>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</si>
  <si>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</si>
  <si>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</si>
  <si>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</si>
  <si>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</si>
  <si>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</si>
  <si>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</si>
  <si>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</si>
  <si>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</si>
  <si>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</si>
  <si>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</si>
  <si>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</si>
  <si>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</si>
  <si>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</si>
  <si>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</si>
  <si>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</si>
  <si>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</si>
  <si>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</si>
  <si>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</si>
  <si>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</si>
  <si>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</si>
  <si>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</si>
  <si>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</si>
  <si>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</si>
  <si>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</si>
  <si>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</si>
  <si>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</si>
  <si>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</si>
  <si>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</si>
  <si>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</si>
  <si>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</si>
  <si>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</si>
  <si>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</si>
  <si>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</si>
  <si>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</si>
  <si>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</si>
  <si>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</si>
  <si>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</si>
  <si>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</si>
  <si>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</si>
  <si>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</si>
  <si>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</si>
  <si>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</si>
  <si>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</si>
  <si>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</si>
  <si>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</si>
  <si>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</si>
  <si>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</si>
  <si>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</si>
  <si>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</si>
  <si>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</si>
  <si>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</si>
  <si>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</si>
  <si>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</si>
  <si>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</si>
  <si>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</si>
  <si>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</si>
  <si>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</si>
  <si>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</si>
  <si>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</si>
  <si>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</si>
  <si>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</si>
  <si>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</si>
  <si>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</si>
  <si>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</si>
  <si>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</si>
  <si>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</si>
  <si>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</si>
  <si>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</si>
  <si>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</si>
  <si>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</si>
  <si>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</si>
  <si>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</si>
  <si>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</si>
  <si>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</si>
  <si>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</si>
  <si>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</si>
  <si>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</si>
  <si>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</si>
  <si>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</si>
  <si>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</si>
  <si>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</si>
  <si>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</si>
  <si>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</si>
  <si>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</si>
  <si>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</si>
  <si>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</si>
  <si>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</si>
  <si>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</si>
  <si>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</si>
  <si>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</si>
  <si>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</si>
  <si>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</si>
  <si>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</si>
  <si>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</si>
  <si>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</si>
  <si>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</si>
  <si>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</si>
  <si>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</si>
  <si>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</si>
  <si>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</si>
  <si>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</si>
  <si>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</si>
  <si>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</si>
  <si>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</si>
  <si>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</si>
  <si>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</si>
  <si>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</si>
  <si>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</si>
  <si>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</si>
  <si>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</si>
  <si>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</si>
  <si>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</si>
  <si>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</si>
  <si>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</si>
  <si>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</si>
  <si>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</si>
  <si>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</si>
  <si>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</si>
  <si>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</si>
  <si>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</si>
  <si>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</si>
  <si>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</si>
  <si>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</si>
  <si>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</si>
  <si>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</si>
  <si>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</si>
  <si>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</si>
  <si>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</si>
  <si>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</si>
  <si>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</si>
  <si>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</si>
  <si>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</si>
  <si>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</si>
  <si>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</si>
  <si>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</si>
  <si>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</si>
  <si>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</si>
  <si>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</si>
  <si>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</si>
  <si>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</si>
  <si>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</si>
  <si>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</si>
  <si>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</si>
  <si>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</si>
  <si>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</si>
  <si>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</si>
  <si>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</si>
  <si>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</si>
  <si>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</si>
  <si>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</si>
  <si>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</si>
  <si>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</si>
  <si>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</si>
  <si>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</si>
  <si>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</si>
  <si>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</si>
  <si>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</si>
  <si>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</si>
  <si>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</si>
  <si>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</si>
  <si>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</si>
  <si>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</si>
  <si>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</si>
  <si>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</si>
  <si>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</si>
  <si>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</si>
  <si>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</si>
  <si>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</si>
  <si>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</si>
  <si>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</si>
  <si>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</si>
  <si>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</si>
  <si>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</si>
  <si>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</si>
  <si>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</si>
  <si>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</si>
  <si>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</si>
  <si>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</si>
  <si>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</si>
  <si>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</si>
  <si>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</si>
  <si>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</si>
  <si>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</si>
  <si>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</si>
  <si>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</si>
  <si>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</si>
  <si>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</si>
  <si>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</si>
  <si>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</si>
  <si>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</si>
  <si>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</si>
  <si>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</si>
  <si>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</si>
  <si>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</si>
  <si>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</si>
  <si>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</si>
  <si>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</si>
  <si>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</si>
  <si>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</si>
  <si>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</si>
  <si>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</si>
  <si>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</si>
  <si>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</si>
  <si>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</si>
  <si>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</si>
  <si>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</si>
  <si>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</si>
  <si>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</si>
  <si>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</si>
  <si>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</si>
  <si>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</si>
  <si>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</si>
  <si>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</si>
  <si>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</si>
  <si>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</si>
  <si>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</si>
  <si>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</si>
  <si>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</si>
  <si>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</si>
  <si>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</si>
  <si>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</si>
  <si>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</si>
  <si>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</si>
  <si>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</si>
  <si>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</si>
  <si>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</si>
  <si>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</si>
  <si>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</si>
  <si>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</si>
  <si>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</si>
  <si>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</si>
  <si>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</si>
  <si>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</si>
  <si>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</si>
  <si>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</si>
  <si>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</si>
  <si>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</si>
  <si>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</si>
  <si>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</si>
  <si>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</si>
  <si>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</si>
  <si>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</si>
  <si>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</si>
  <si>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</si>
  <si>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</si>
  <si>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</si>
  <si>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</si>
  <si>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</si>
  <si>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</si>
  <si>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</si>
  <si>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</si>
  <si>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</si>
  <si>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</si>
  <si>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</si>
  <si>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</si>
  <si>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</si>
  <si>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</si>
  <si>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</si>
  <si>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</si>
  <si>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</si>
  <si>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</si>
  <si>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</si>
  <si>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</si>
  <si>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</si>
  <si>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</si>
  <si>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</si>
  <si>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</si>
  <si>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</si>
  <si>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</si>
  <si>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</si>
  <si>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</si>
  <si>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</si>
  <si>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</si>
  <si>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</si>
  <si>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</si>
  <si>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</si>
  <si>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</si>
  <si>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</si>
  <si>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</si>
  <si>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</si>
  <si>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</si>
  <si>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</si>
  <si>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</si>
  <si>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</si>
  <si>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</si>
  <si>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</si>
  <si>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</si>
  <si>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</si>
  <si>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</si>
  <si>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</si>
  <si>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</si>
  <si>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</si>
  <si>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</si>
  <si>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</si>
  <si>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</si>
  <si>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</si>
  <si>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</si>
  <si>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</si>
  <si>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</si>
  <si>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</si>
  <si>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</si>
  <si>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</si>
  <si>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</si>
  <si>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</si>
  <si>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</si>
  <si>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</si>
  <si>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</si>
  <si>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</si>
  <si>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</si>
  <si>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</si>
  <si>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</si>
  <si>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</si>
  <si>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</si>
  <si>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</si>
  <si>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</si>
  <si>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</si>
  <si>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</si>
  <si>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</si>
  <si>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</si>
  <si>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</si>
  <si>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</si>
  <si>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</si>
  <si>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</si>
  <si>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</si>
  <si>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</si>
  <si>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</si>
  <si>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</si>
  <si>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</si>
  <si>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</si>
  <si>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</si>
  <si>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</si>
  <si>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</si>
  <si>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</si>
  <si>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</si>
  <si>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</si>
  <si>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</si>
  <si>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</si>
  <si>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</si>
  <si>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</si>
  <si>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</si>
  <si>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</si>
  <si>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</si>
  <si>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</si>
  <si>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</si>
  <si>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</si>
  <si>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</si>
  <si>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</si>
  <si>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</si>
  <si>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</si>
  <si>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</si>
  <si>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</si>
  <si>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</si>
  <si>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</si>
  <si>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</si>
  <si>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</si>
  <si>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</si>
  <si>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</si>
  <si>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</si>
  <si>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</si>
  <si>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</si>
  <si>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</si>
  <si>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</si>
  <si>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</si>
  <si>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</si>
  <si>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</si>
  <si>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</si>
  <si>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</si>
  <si>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</si>
  <si>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</si>
  <si>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</si>
  <si>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</si>
  <si>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</si>
  <si>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</si>
  <si>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</si>
  <si>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</si>
  <si>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</si>
  <si>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</si>
  <si>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</si>
  <si>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</si>
  <si>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</si>
  <si>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</si>
  <si>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</si>
  <si>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</si>
  <si>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</si>
  <si>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</si>
  <si>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</si>
  <si>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</si>
  <si>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</si>
  <si>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</si>
  <si>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</si>
  <si>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</si>
  <si>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</si>
  <si>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</si>
  <si>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</si>
  <si>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</si>
  <si>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</si>
  <si>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</si>
  <si>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</si>
  <si>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</si>
  <si>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</si>
  <si>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</si>
  <si>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</si>
  <si>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</si>
  <si>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</si>
  <si>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</si>
  <si>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</si>
  <si>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</si>
  <si>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</si>
  <si>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</si>
  <si>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</si>
  <si>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</si>
  <si>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</si>
  <si>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</si>
  <si>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</si>
  <si>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</si>
  <si>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</si>
  <si>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</si>
  <si>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</si>
  <si>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</si>
  <si>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</si>
  <si>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</si>
  <si>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</si>
  <si>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</si>
  <si>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</si>
  <si>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</si>
  <si>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</si>
  <si>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</si>
  <si>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</si>
  <si>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</si>
  <si>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</si>
  <si>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</si>
  <si>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</si>
  <si>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</si>
  <si>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</si>
  <si>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</si>
  <si>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</si>
  <si>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</si>
  <si>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</si>
  <si>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</si>
  <si>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</si>
  <si>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</si>
  <si>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</si>
  <si>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</si>
  <si>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</si>
  <si>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</si>
  <si>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</si>
  <si>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</si>
  <si>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</si>
  <si>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</si>
  <si>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</si>
  <si>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</si>
  <si>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</si>
  <si>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</si>
  <si>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</si>
  <si>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</si>
  <si>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</si>
  <si>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</si>
  <si>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</si>
  <si>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</si>
  <si>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</si>
  <si>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</si>
  <si>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</si>
  <si>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</si>
  <si>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</si>
  <si>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</si>
  <si>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</si>
  <si>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</si>
  <si>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</si>
  <si>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</si>
  <si>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</si>
  <si>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</si>
  <si>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</si>
  <si>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</si>
  <si>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</si>
  <si>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</si>
  <si>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</si>
  <si>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</si>
  <si>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</si>
  <si>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</si>
  <si>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</si>
  <si>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</si>
  <si>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</si>
  <si>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</si>
  <si>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</si>
  <si>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</si>
  <si>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</si>
  <si>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</si>
  <si>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</si>
  <si>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</si>
  <si>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</si>
  <si>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</si>
  <si>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</si>
  <si>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</si>
  <si>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</si>
  <si>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</si>
  <si>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</si>
  <si>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</si>
  <si>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</si>
  <si>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</si>
  <si>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</si>
  <si>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</si>
  <si>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</si>
  <si>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</si>
  <si>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</si>
  <si>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</si>
  <si>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</si>
  <si>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</si>
  <si>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</si>
  <si>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</si>
  <si>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</si>
  <si>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</si>
  <si>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</si>
  <si>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</si>
  <si>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</si>
  <si>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</si>
  <si>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</si>
  <si>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</si>
  <si>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</si>
  <si>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</si>
  <si>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</si>
  <si>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</si>
  <si>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</si>
  <si>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</si>
  <si>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</si>
  <si>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</si>
  <si>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</si>
  <si>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</si>
  <si>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</si>
  <si>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</si>
  <si>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</si>
  <si>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</si>
  <si>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</si>
  <si>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</si>
  <si>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</si>
  <si>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</si>
  <si>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</si>
  <si>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</si>
  <si>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</si>
  <si>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</si>
  <si>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</si>
  <si>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</si>
  <si>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</si>
  <si>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</si>
  <si>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</si>
  <si>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</si>
  <si>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</si>
  <si>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</si>
  <si>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</si>
  <si>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</si>
  <si>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</si>
  <si>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</si>
  <si>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</si>
  <si>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</si>
  <si>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</si>
  <si>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</si>
  <si>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</si>
  <si>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</si>
  <si>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</si>
  <si>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</si>
  <si>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</si>
  <si>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</si>
  <si>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</si>
  <si>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</si>
  <si>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</si>
  <si>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</si>
  <si>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</si>
  <si>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</si>
  <si>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</si>
  <si>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</si>
  <si>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</si>
  <si>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</si>
  <si>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</si>
  <si>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</si>
  <si>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</si>
  <si>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</si>
  <si>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</si>
  <si>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</si>
  <si>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</si>
  <si>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</si>
  <si>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</si>
  <si>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</si>
  <si>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</si>
  <si>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</si>
  <si>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</si>
  <si>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</si>
  <si>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</si>
  <si>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</si>
  <si>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</si>
  <si>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</si>
  <si>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</si>
  <si>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</si>
  <si>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</si>
  <si>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</si>
  <si>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</si>
  <si>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</si>
  <si>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</si>
  <si>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</si>
  <si>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</si>
  <si>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</si>
  <si>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</si>
  <si>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</si>
  <si>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</si>
  <si>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</si>
  <si>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</si>
  <si>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</si>
  <si>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</si>
  <si>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</si>
  <si>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</si>
  <si>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</si>
  <si>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</si>
  <si>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</si>
  <si>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</si>
  <si>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</si>
  <si>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</si>
  <si>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</si>
  <si>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</si>
  <si>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</si>
  <si>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</si>
  <si>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</si>
  <si>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</si>
  <si>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</si>
  <si>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</si>
  <si>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</si>
  <si>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</si>
  <si>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</si>
  <si>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</si>
  <si>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</si>
  <si>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</si>
  <si>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</si>
  <si>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</si>
  <si>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</si>
  <si>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</si>
  <si>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</si>
  <si>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</si>
  <si>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</si>
  <si>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</si>
  <si>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</si>
  <si>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</si>
  <si>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</si>
  <si>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</si>
  <si>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</si>
  <si>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</si>
  <si>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</si>
  <si>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</si>
  <si>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</si>
  <si>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</si>
  <si>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</si>
  <si>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</si>
  <si>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</si>
  <si>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</si>
  <si>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</si>
  <si>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</si>
  <si>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</si>
  <si>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</si>
  <si>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</si>
  <si>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</si>
  <si>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</si>
  <si>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</si>
  <si>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</si>
  <si>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</si>
  <si>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</si>
  <si>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</si>
  <si>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</si>
  <si>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</si>
  <si>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</si>
  <si>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</si>
  <si>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</si>
  <si>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</si>
  <si>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</si>
  <si>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</si>
  <si>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</si>
  <si>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</si>
  <si>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</si>
  <si>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</si>
  <si>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</si>
  <si>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</si>
  <si>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</si>
  <si>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</si>
  <si>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</si>
  <si>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</si>
  <si>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</si>
  <si>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</si>
  <si>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</si>
  <si>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</si>
  <si>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</si>
  <si>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</si>
  <si>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</si>
  <si>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</si>
  <si>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</si>
  <si>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</si>
  <si>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</si>
  <si>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</si>
  <si>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</si>
  <si>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</si>
  <si>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</si>
  <si>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</si>
  <si>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</si>
  <si>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</si>
  <si>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</si>
  <si>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</si>
  <si>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</si>
  <si>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</si>
  <si>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</si>
  <si>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</si>
  <si>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</si>
  <si>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</si>
  <si>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</si>
  <si>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</si>
  <si>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</si>
  <si>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</si>
  <si>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</si>
  <si>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</si>
  <si>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</si>
  <si>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</si>
  <si>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</si>
  <si>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</si>
  <si>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</si>
  <si>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</si>
  <si>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</si>
  <si>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</si>
  <si>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</si>
  <si>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</si>
  <si>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</si>
  <si>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</si>
  <si>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</si>
  <si>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</si>
  <si>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</si>
  <si>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</si>
  <si>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</si>
  <si>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</si>
  <si>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</si>
  <si>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</si>
  <si>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</si>
  <si>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</si>
  <si>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</si>
  <si>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</si>
  <si>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</si>
  <si>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</si>
  <si>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</si>
  <si>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</si>
  <si>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</si>
  <si>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</si>
  <si>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</si>
  <si>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</si>
  <si>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</si>
  <si>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</si>
  <si>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</si>
  <si>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</si>
  <si>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</si>
  <si>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</si>
  <si>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</si>
  <si>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</si>
  <si>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</si>
  <si>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</si>
  <si>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</si>
  <si>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</si>
  <si>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</si>
  <si>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</si>
  <si>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</si>
  <si>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</si>
  <si>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</si>
  <si>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</si>
  <si>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</si>
  <si>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</si>
  <si>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</si>
  <si>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</si>
  <si>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</si>
  <si>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</si>
  <si>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</si>
  <si>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</si>
  <si>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</si>
  <si>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</si>
  <si>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</si>
  <si>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</si>
  <si>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</si>
  <si>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</si>
  <si>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</si>
  <si>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</si>
  <si>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</si>
  <si>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</si>
  <si>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</si>
  <si>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</si>
  <si>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</si>
  <si>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</si>
  <si>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</si>
  <si>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</si>
  <si>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</si>
  <si>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</si>
  <si>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</si>
  <si>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</si>
  <si>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</si>
  <si>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</si>
  <si>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</si>
  <si>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</si>
  <si>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</si>
  <si>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</si>
  <si>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</si>
  <si>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</si>
  <si>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</si>
  <si>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</si>
  <si>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</si>
  <si>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</si>
  <si>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</si>
  <si>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</si>
  <si>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</si>
  <si>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</si>
  <si>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</si>
  <si>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</si>
  <si>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</si>
  <si>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</si>
  <si>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</si>
  <si>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</si>
  <si>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</si>
  <si>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</si>
  <si>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</si>
  <si>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</si>
  <si>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</si>
  <si>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</si>
  <si>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</si>
  <si>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</si>
  <si>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</si>
  <si>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</si>
  <si>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</si>
  <si>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</si>
  <si>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</si>
  <si>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</si>
  <si>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</si>
  <si>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</si>
  <si>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</si>
  <si>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</si>
  <si>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</si>
  <si>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</si>
  <si>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</si>
  <si>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</si>
  <si>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</si>
  <si>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</si>
  <si>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</si>
  <si>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</si>
  <si>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</si>
  <si>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</si>
  <si>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</si>
  <si>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</si>
  <si>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</si>
  <si>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</si>
  <si>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</si>
  <si>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</si>
  <si>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</si>
  <si>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</si>
  <si>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</si>
  <si>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</si>
  <si>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</si>
  <si>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</si>
  <si>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</si>
  <si>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</si>
  <si>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</si>
  <si>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</si>
  <si>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</si>
  <si>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</si>
  <si>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</si>
  <si>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</si>
  <si>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</si>
  <si>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</si>
  <si>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</si>
  <si>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</si>
  <si>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</si>
  <si>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</si>
  <si>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</si>
  <si>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</si>
  <si>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</si>
  <si>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</si>
  <si>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</si>
  <si>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</si>
  <si>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</si>
  <si>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</si>
  <si>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</si>
  <si>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</si>
  <si>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</si>
  <si>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</si>
  <si>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</si>
  <si>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</si>
  <si>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</si>
  <si>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</si>
  <si>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</si>
  <si>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</si>
  <si>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</si>
  <si>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</si>
  <si>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</si>
  <si>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</si>
  <si>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</si>
  <si>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</si>
  <si>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</si>
  <si>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</si>
  <si>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</si>
  <si>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</si>
  <si>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</si>
  <si>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</si>
  <si>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</si>
  <si>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</si>
  <si>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</si>
  <si>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</si>
  <si>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</si>
  <si>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</si>
  <si>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</si>
  <si>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</si>
  <si>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</si>
  <si>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</si>
  <si>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</si>
  <si>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</si>
  <si>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</si>
  <si>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</si>
  <si>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</si>
  <si>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</si>
  <si>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</si>
  <si>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</si>
  <si>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</si>
  <si>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</si>
  <si>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</si>
  <si>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</si>
  <si>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</si>
  <si>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</si>
  <si>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</si>
  <si>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</si>
  <si>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</si>
  <si>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</si>
  <si>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</si>
  <si>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</si>
  <si>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</si>
  <si>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</si>
  <si>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</si>
  <si>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</si>
  <si>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</si>
  <si>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</si>
  <si>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</si>
  <si>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</si>
  <si>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</si>
  <si>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</si>
  <si>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</si>
  <si>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</si>
  <si>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</si>
  <si>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</si>
  <si>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</si>
  <si>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</si>
  <si>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</si>
  <si>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</si>
  <si>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</si>
  <si>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</si>
  <si>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</si>
  <si>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</si>
  <si>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</si>
  <si>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</si>
  <si>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</si>
  <si>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</si>
  <si>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</si>
  <si>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</si>
  <si>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</si>
  <si>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</si>
  <si>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</si>
  <si>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</si>
  <si>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</si>
  <si>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</si>
  <si>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</si>
  <si>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</si>
  <si>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</si>
  <si>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</si>
  <si>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</si>
  <si>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</si>
  <si>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</si>
  <si>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</si>
  <si>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</si>
  <si>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</si>
  <si>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</si>
  <si>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</si>
  <si>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</si>
  <si>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</si>
  <si>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</si>
  <si>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</si>
  <si>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</si>
  <si>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</si>
  <si>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</si>
  <si>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</si>
  <si>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</si>
  <si>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</si>
  <si>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</si>
  <si>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</si>
  <si>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</si>
  <si>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</si>
  <si>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</si>
  <si>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</si>
  <si>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</si>
  <si>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</si>
  <si>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</si>
  <si>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</si>
  <si>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</si>
  <si>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</si>
  <si>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</si>
  <si>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</si>
  <si>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</si>
  <si>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</si>
  <si>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</si>
  <si>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</si>
  <si>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</si>
  <si>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</si>
  <si>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</si>
  <si>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</si>
  <si>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</si>
  <si>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</si>
  <si>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</si>
  <si>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</si>
  <si>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</si>
  <si>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</si>
  <si>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</si>
  <si>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</si>
  <si>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</si>
  <si>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</si>
  <si>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</si>
  <si>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</si>
  <si>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</si>
  <si>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</si>
  <si>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</si>
  <si>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</si>
  <si>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</si>
  <si>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</si>
  <si>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</si>
  <si>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</si>
  <si>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</si>
  <si>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</si>
  <si>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</si>
  <si>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</si>
  <si>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</si>
  <si>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</si>
  <si>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</si>
  <si>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</si>
  <si>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</si>
  <si>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</si>
  <si>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</si>
  <si>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</si>
  <si>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</si>
  <si>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</si>
  <si>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</si>
  <si>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</si>
  <si>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</si>
  <si>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</si>
  <si>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</si>
  <si>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</si>
  <si>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</si>
  <si>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</si>
  <si>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</si>
  <si>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</si>
  <si>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</si>
  <si>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</si>
  <si>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</si>
  <si>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</si>
  <si>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</si>
  <si>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</si>
  <si>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</si>
  <si>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</si>
  <si>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</si>
  <si>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</si>
  <si>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</si>
  <si>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</si>
  <si>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</si>
  <si>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</si>
  <si>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</si>
  <si>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</si>
  <si>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</si>
  <si>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</si>
  <si>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</si>
  <si>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</si>
  <si>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</si>
  <si>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</si>
  <si>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</si>
  <si>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</si>
  <si>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</si>
  <si>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</si>
  <si>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</si>
  <si>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</si>
  <si>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</si>
  <si>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</si>
  <si>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</si>
  <si>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</si>
  <si>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</si>
  <si>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</si>
  <si>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</si>
  <si>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</si>
  <si>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</si>
  <si>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</si>
  <si>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</si>
  <si>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</si>
  <si>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</si>
  <si>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</si>
  <si>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</si>
  <si>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</si>
  <si>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</si>
  <si>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</si>
  <si>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</si>
  <si>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</si>
  <si>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</si>
  <si>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</si>
  <si>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</si>
  <si>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</si>
  <si>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</si>
  <si>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</si>
  <si>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</si>
  <si>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</si>
  <si>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</si>
  <si>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</si>
  <si>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</si>
  <si>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</si>
  <si>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</si>
  <si>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</si>
  <si>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</si>
  <si>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</si>
  <si>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</si>
  <si>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</si>
  <si>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</si>
  <si>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</si>
  <si>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</si>
  <si>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</si>
  <si>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</si>
  <si>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</si>
  <si>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</si>
  <si>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</si>
  <si>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</si>
  <si>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</si>
  <si>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</si>
  <si>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</si>
  <si>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</si>
  <si>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</si>
  <si>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</si>
  <si>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</si>
  <si>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</si>
  <si>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</si>
  <si>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</si>
  <si>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</si>
  <si>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</si>
  <si>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</si>
  <si>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</si>
  <si>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</si>
  <si>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</si>
  <si>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</si>
  <si>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</si>
  <si>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</si>
  <si>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</si>
  <si>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</si>
  <si>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</si>
  <si>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</si>
  <si>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</si>
  <si>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</si>
  <si>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</si>
  <si>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</si>
  <si>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</si>
  <si>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</si>
  <si>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</si>
  <si>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</si>
  <si>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</si>
  <si>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</si>
  <si>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</si>
  <si>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</si>
  <si>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</si>
  <si>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</si>
  <si>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</si>
  <si>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</si>
  <si>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</si>
  <si>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</si>
  <si>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</si>
  <si>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</si>
  <si>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</si>
  <si>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</si>
  <si>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</si>
  <si>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</si>
  <si>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</si>
  <si>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</si>
  <si>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</si>
  <si>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</si>
  <si>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</si>
  <si>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</si>
  <si>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</si>
  <si>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</si>
  <si>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</si>
  <si>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</si>
  <si>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</si>
  <si>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</si>
  <si>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</si>
  <si>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</si>
  <si>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</si>
  <si>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</si>
  <si>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</si>
  <si>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</si>
  <si>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</si>
  <si>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</si>
  <si>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</si>
  <si>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</si>
  <si>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</si>
  <si>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</si>
  <si>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</si>
  <si>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</si>
  <si>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</si>
  <si>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</si>
  <si>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</si>
  <si>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</si>
  <si>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</si>
  <si>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</si>
  <si>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</si>
  <si>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</si>
  <si>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</si>
  <si>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</si>
  <si>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</si>
  <si>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</si>
  <si>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</si>
  <si>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</si>
  <si>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</si>
  <si>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</si>
  <si>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</si>
  <si>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</si>
  <si>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</si>
  <si>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</si>
  <si>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</si>
  <si>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</si>
  <si>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</si>
  <si>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</si>
  <si>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</si>
  <si>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</si>
  <si>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</si>
  <si>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</si>
  <si>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</si>
  <si>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</si>
  <si>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</si>
  <si>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</si>
  <si>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</si>
  <si>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</si>
  <si>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</si>
  <si>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</si>
  <si>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</si>
  <si>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</si>
  <si>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</si>
  <si>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</si>
  <si>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</si>
  <si>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</si>
  <si>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</si>
  <si>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</si>
  <si>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</si>
  <si>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</si>
  <si>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</si>
  <si>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</si>
  <si>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</si>
  <si>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</si>
  <si>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</si>
  <si>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</si>
  <si>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</si>
  <si>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</si>
  <si>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</si>
  <si>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</si>
  <si>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</si>
  <si>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</si>
  <si>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</si>
  <si>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</si>
  <si>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</si>
  <si>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</si>
  <si>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</si>
  <si>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</si>
  <si>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</si>
  <si>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</si>
  <si>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</si>
  <si>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</si>
  <si>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</si>
  <si>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</si>
  <si>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</si>
  <si>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</si>
  <si>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</si>
  <si>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</si>
  <si>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</si>
  <si>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</si>
  <si>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</si>
  <si>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</si>
  <si>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</si>
  <si>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</si>
  <si>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</si>
  <si>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</si>
  <si>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</si>
  <si>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</si>
  <si>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</si>
  <si>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</si>
  <si>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</si>
  <si>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</si>
  <si>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</si>
  <si>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</si>
  <si>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</si>
  <si>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</si>
  <si>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</si>
  <si>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</si>
  <si>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</si>
  <si>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</si>
  <si>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</si>
  <si>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</si>
  <si>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</si>
  <si>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</si>
  <si>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</si>
  <si>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</si>
  <si>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</si>
  <si>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</si>
  <si>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</si>
  <si>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</si>
  <si>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</si>
  <si>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</si>
  <si>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</si>
  <si>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</si>
  <si>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</si>
  <si>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</si>
  <si>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</si>
  <si>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</si>
  <si>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</si>
  <si>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</si>
  <si>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</si>
  <si>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</si>
  <si>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</si>
  <si>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</si>
  <si>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</si>
  <si>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</si>
  <si>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</si>
  <si>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</si>
  <si>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</si>
  <si>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</si>
  <si>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</si>
  <si>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</si>
  <si>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</si>
  <si>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</si>
  <si>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</si>
  <si>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</si>
  <si>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</si>
  <si>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</si>
  <si>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</si>
  <si>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</si>
  <si>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</si>
  <si>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</si>
  <si>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</si>
  <si>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</si>
  <si>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</si>
  <si>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</si>
  <si>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</si>
  <si>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</si>
  <si>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</si>
  <si>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</si>
  <si>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</si>
  <si>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</si>
  <si>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</si>
  <si>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</si>
  <si>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</si>
  <si>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</si>
  <si>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</si>
  <si>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</si>
  <si>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</si>
  <si>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</si>
  <si>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</si>
  <si>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</si>
  <si>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</si>
  <si>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</si>
  <si>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</si>
  <si>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</si>
  <si>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</si>
  <si>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</si>
  <si>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</si>
  <si>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</si>
  <si>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</si>
  <si>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</si>
  <si>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</si>
  <si>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</si>
  <si>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</si>
  <si>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</si>
  <si>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</si>
  <si>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</si>
  <si>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</si>
  <si>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</si>
  <si>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</si>
  <si>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</si>
  <si>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</si>
  <si>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</si>
  <si>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</si>
  <si>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</si>
  <si>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</si>
  <si>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</si>
  <si>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</si>
  <si>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</si>
  <si>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</si>
  <si>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</si>
  <si>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</si>
  <si>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</si>
  <si>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</si>
  <si>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</si>
  <si>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</si>
  <si>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</si>
  <si>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</si>
  <si>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</si>
  <si>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</si>
  <si>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</si>
  <si>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</si>
  <si>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</si>
  <si>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</si>
  <si>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</si>
  <si>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</si>
  <si>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</si>
  <si>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</si>
  <si>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</si>
  <si>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</si>
  <si>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</si>
  <si>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</si>
  <si>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</si>
  <si>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</si>
  <si>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</si>
  <si>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</si>
  <si>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</si>
  <si>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</si>
  <si>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</si>
  <si>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</si>
  <si>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</si>
  <si>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</si>
  <si>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</si>
  <si>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</si>
  <si>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</si>
  <si>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</si>
  <si>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</si>
  <si>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</si>
  <si>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</si>
  <si>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</si>
  <si>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</si>
  <si>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</si>
  <si>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</si>
  <si>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</si>
  <si>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</si>
  <si>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</si>
  <si>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</si>
  <si>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</si>
  <si>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</si>
  <si>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</si>
  <si>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</si>
  <si>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</si>
  <si>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</si>
  <si>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</si>
  <si>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</si>
  <si>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</si>
  <si>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</si>
  <si>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</si>
  <si>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</si>
  <si>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</si>
  <si>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</si>
  <si>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</si>
  <si>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</si>
  <si>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</si>
  <si>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</si>
  <si>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</si>
  <si>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</si>
  <si>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</si>
  <si>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</si>
  <si>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</si>
  <si>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</si>
  <si>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</si>
  <si>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</si>
  <si>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</si>
  <si>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</si>
  <si>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</si>
  <si>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</si>
  <si>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</si>
  <si>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</si>
  <si>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</si>
  <si>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</si>
  <si>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</si>
  <si>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</si>
  <si>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</si>
  <si>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</si>
  <si>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</si>
  <si>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</si>
  <si>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</si>
  <si>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</si>
  <si>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</si>
  <si>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</si>
  <si>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</si>
  <si>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</si>
  <si>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</si>
  <si>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</si>
  <si>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</si>
  <si>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</si>
  <si>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</si>
  <si>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</si>
  <si>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</si>
  <si>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</si>
  <si>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</si>
  <si>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</si>
  <si>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</si>
  <si>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</si>
  <si>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</si>
  <si>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</si>
  <si>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</si>
  <si>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</si>
  <si>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</si>
  <si>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</si>
  <si>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</si>
  <si>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</si>
  <si>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</si>
  <si>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</si>
  <si>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</si>
  <si>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</si>
  <si>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</si>
  <si>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</si>
  <si>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</si>
  <si>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</si>
  <si>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</si>
  <si>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</si>
  <si>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</si>
  <si>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</si>
  <si>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</si>
  <si>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</si>
  <si>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</si>
  <si>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</si>
  <si>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</si>
  <si>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</si>
  <si>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</si>
  <si>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</si>
  <si>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</si>
  <si>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</si>
  <si>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</si>
  <si>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</si>
  <si>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</si>
  <si>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</si>
  <si>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</si>
  <si>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</si>
  <si>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</si>
  <si>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</si>
  <si>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</si>
  <si>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</si>
  <si>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</si>
  <si>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</si>
  <si>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</si>
  <si>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</si>
  <si>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</si>
  <si>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</si>
  <si>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</si>
  <si>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</si>
  <si>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</si>
  <si>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</si>
  <si>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</si>
  <si>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</si>
  <si>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</si>
  <si>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</si>
  <si>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</si>
  <si>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</si>
  <si>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</si>
  <si>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</si>
  <si>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</si>
  <si>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</si>
  <si>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</si>
  <si>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</si>
  <si>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</si>
  <si>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</si>
  <si>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</si>
  <si>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</si>
  <si>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</si>
  <si>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</si>
  <si>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</si>
  <si>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</si>
  <si>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</si>
  <si>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</si>
  <si>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</si>
  <si>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</si>
  <si>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</si>
  <si>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</si>
  <si>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</si>
  <si>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</si>
  <si>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</si>
  <si>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</si>
  <si>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</si>
  <si>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</si>
  <si>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</si>
  <si>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</si>
  <si>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</si>
  <si>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</si>
  <si>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</si>
  <si>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</si>
  <si>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</si>
  <si>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</si>
  <si>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</si>
  <si>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</si>
  <si>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</si>
  <si>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</si>
  <si>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</si>
  <si>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</si>
  <si>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</si>
  <si>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</si>
  <si>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</si>
  <si>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</si>
  <si>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</si>
  <si>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</si>
  <si>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</si>
  <si>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</si>
  <si>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</si>
  <si>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</si>
  <si>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</si>
  <si>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</si>
  <si>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</si>
  <si>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</si>
  <si>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</si>
  <si>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</si>
  <si>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</si>
  <si>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</si>
  <si>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</si>
  <si>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</si>
  <si>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</si>
  <si>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</si>
  <si>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</si>
  <si>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</si>
  <si>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</si>
  <si>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</si>
  <si>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</si>
  <si>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</si>
  <si>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</si>
  <si>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</si>
  <si>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</si>
  <si>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</si>
  <si>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</si>
  <si>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</si>
  <si>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</si>
  <si>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</si>
  <si>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</si>
  <si>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</si>
  <si>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</si>
  <si>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</si>
  <si>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</si>
  <si>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</si>
  <si>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</si>
  <si>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</si>
  <si>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</si>
  <si>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</si>
  <si>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</si>
  <si>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</si>
  <si>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</si>
  <si>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</si>
  <si>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</si>
  <si>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</si>
  <si>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</si>
  <si>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</si>
  <si>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</si>
  <si>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</si>
  <si>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</si>
  <si>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</si>
  <si>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</si>
  <si>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</si>
  <si>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</si>
  <si>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</si>
  <si>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</si>
  <si>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</si>
  <si>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</si>
  <si>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</si>
  <si>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</si>
  <si>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</si>
  <si>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</si>
  <si>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</si>
  <si>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</si>
  <si>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</si>
  <si>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</si>
  <si>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</si>
  <si>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</si>
  <si>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</si>
  <si>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</si>
  <si>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</si>
  <si>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</si>
  <si>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</si>
  <si>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</si>
  <si>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</si>
  <si>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</si>
  <si>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</si>
  <si>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</si>
  <si>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</si>
  <si>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</si>
  <si>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</si>
  <si>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</si>
  <si>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</si>
  <si>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</si>
  <si>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</si>
  <si>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</si>
  <si>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</si>
  <si>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</si>
  <si>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</si>
  <si>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</si>
  <si>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</si>
  <si>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</si>
  <si>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</si>
  <si>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</si>
  <si>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</si>
  <si>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</si>
  <si>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</si>
  <si>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</si>
  <si>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</si>
  <si>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</si>
  <si>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</si>
  <si>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</si>
  <si>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</si>
  <si>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</si>
  <si>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</si>
  <si>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</si>
  <si>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</si>
  <si>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</si>
  <si>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</si>
  <si>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</si>
  <si>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</si>
  <si>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</si>
  <si>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</si>
  <si>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</si>
  <si>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</si>
  <si>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</si>
  <si>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</si>
  <si>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</si>
  <si>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</si>
  <si>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</si>
  <si>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</si>
  <si>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</si>
  <si>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</si>
  <si>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</si>
  <si>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</si>
  <si>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</si>
  <si>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</si>
  <si>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</si>
  <si>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</si>
  <si>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</si>
  <si>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</si>
  <si>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</si>
  <si>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</si>
  <si>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</si>
  <si>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</si>
  <si>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</si>
  <si>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</si>
  <si>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</si>
  <si>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</si>
  <si>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</si>
  <si>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</si>
  <si>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</si>
  <si>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</si>
  <si>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</si>
  <si>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</si>
  <si>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</si>
  <si>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</si>
  <si>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</si>
  <si>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</si>
  <si>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</si>
  <si>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</si>
  <si>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</si>
  <si>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</si>
  <si>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</si>
  <si>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</si>
  <si>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</si>
  <si>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</si>
  <si>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</si>
  <si>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</si>
  <si>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</si>
  <si>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</si>
  <si>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</si>
  <si>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</si>
  <si>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</si>
  <si>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</si>
  <si>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</si>
  <si>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</si>
  <si>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</si>
  <si>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</si>
  <si>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</si>
  <si>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</si>
  <si>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</si>
  <si>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</si>
  <si>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</si>
  <si>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</si>
  <si>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</si>
  <si>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</si>
  <si>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</si>
  <si>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</si>
  <si>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</si>
  <si>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</si>
  <si>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</si>
  <si>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</si>
  <si>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</si>
  <si>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</si>
  <si>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</si>
  <si>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</si>
  <si>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</si>
  <si>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</si>
  <si>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</si>
  <si>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</si>
  <si>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</si>
  <si>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</si>
  <si>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</si>
  <si>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</si>
  <si>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</si>
  <si>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</si>
  <si>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</si>
  <si>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</si>
  <si>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</si>
  <si>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</si>
  <si>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</si>
  <si>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</si>
  <si>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</si>
  <si>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</si>
  <si>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</si>
  <si>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</si>
  <si>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</si>
  <si>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</si>
  <si>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</si>
  <si>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</si>
  <si>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</si>
  <si>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</si>
  <si>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</si>
  <si>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</si>
  <si>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</si>
  <si>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</si>
  <si>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</si>
  <si>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</si>
  <si>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</si>
  <si>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</si>
  <si>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</si>
  <si>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</si>
  <si>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</si>
  <si>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</si>
  <si>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</si>
  <si>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</si>
  <si>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</si>
  <si>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</si>
  <si>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</si>
  <si>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</si>
  <si>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</si>
  <si>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</si>
  <si>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</si>
  <si>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</si>
  <si>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</si>
  <si>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</si>
  <si>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</si>
  <si>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</si>
  <si>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</si>
  <si>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</si>
  <si>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</si>
  <si>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</si>
  <si>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</si>
  <si>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</si>
  <si>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</si>
  <si>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</si>
  <si>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</si>
  <si>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</si>
  <si>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</si>
  <si>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</si>
  <si>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</si>
  <si>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</si>
  <si>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</si>
  <si>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</si>
  <si>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</si>
  <si>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</si>
  <si>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</si>
  <si>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</si>
  <si>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</si>
  <si>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</si>
  <si>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</si>
  <si>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</si>
  <si>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</si>
  <si>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</si>
  <si>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</si>
  <si>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</si>
  <si>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</si>
  <si>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</si>
  <si>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</si>
  <si>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</si>
  <si>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</si>
  <si>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</si>
  <si>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</si>
  <si>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</si>
  <si>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</si>
  <si>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</si>
  <si>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</si>
  <si>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</si>
  <si>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</si>
  <si>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</si>
  <si>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</si>
  <si>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</si>
  <si>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</si>
  <si>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</si>
  <si>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</si>
  <si>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</si>
  <si>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</si>
  <si>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</si>
  <si>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</si>
  <si>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</si>
  <si>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</si>
  <si>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</si>
  <si>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</si>
  <si>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</si>
  <si>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</si>
  <si>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</si>
  <si>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</si>
  <si>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</si>
  <si>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</si>
  <si>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</si>
  <si>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</si>
  <si>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</si>
  <si>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</si>
  <si>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</si>
  <si>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</si>
  <si>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</si>
  <si>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</si>
  <si>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</si>
  <si>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</si>
  <si>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</si>
  <si>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</si>
  <si>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</si>
  <si>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</si>
  <si>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</si>
  <si>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</si>
  <si>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</si>
  <si>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</si>
  <si>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</si>
  <si>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</si>
  <si>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</si>
  <si>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</si>
  <si>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</si>
  <si>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</si>
  <si>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</si>
  <si>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</si>
  <si>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</si>
  <si>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</si>
  <si>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</si>
  <si>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</si>
  <si>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</si>
  <si>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</si>
  <si>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</si>
  <si>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</si>
  <si>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</si>
  <si>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</si>
  <si>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</si>
  <si>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</si>
  <si>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</si>
  <si>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</si>
  <si>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</si>
  <si>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</si>
  <si>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</si>
  <si>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</si>
  <si>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</si>
  <si>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</si>
  <si>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</si>
  <si>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</si>
  <si>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</si>
  <si>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</si>
  <si>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</si>
  <si>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</si>
  <si>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</si>
  <si>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</si>
  <si>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</si>
  <si>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</si>
  <si>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</si>
  <si>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</si>
  <si>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</si>
  <si>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</si>
  <si>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</si>
  <si>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</si>
  <si>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</si>
  <si>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</si>
  <si>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</si>
  <si>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</si>
  <si>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</si>
  <si>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</si>
  <si>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</si>
  <si>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</si>
  <si>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</si>
  <si>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</si>
  <si>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</si>
  <si>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</si>
  <si>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</si>
  <si>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</si>
  <si>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</si>
  <si>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</si>
  <si>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</si>
  <si>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</si>
  <si>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</si>
  <si>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</si>
  <si>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</si>
  <si>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</si>
  <si>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</si>
  <si>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</si>
  <si>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</si>
  <si>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</si>
  <si>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</si>
  <si>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</si>
  <si>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</si>
  <si>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</si>
  <si>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</si>
  <si>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</si>
  <si>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</si>
  <si>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</si>
  <si>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</si>
  <si>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</si>
  <si>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</si>
  <si>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</si>
  <si>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</si>
  <si>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</si>
  <si>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</si>
  <si>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</si>
  <si>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</si>
  <si>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</si>
  <si>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</si>
  <si>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</si>
  <si>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</si>
  <si>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</si>
  <si>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</si>
  <si>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</si>
  <si>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</si>
  <si>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</si>
  <si>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</si>
  <si>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</si>
  <si>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</si>
  <si>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</si>
  <si>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</si>
  <si>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</si>
  <si>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</si>
  <si>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</si>
  <si>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</si>
  <si>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</si>
  <si>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</si>
  <si>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</si>
  <si>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</si>
  <si>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</si>
  <si>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</si>
  <si>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</si>
  <si>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</si>
  <si>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</si>
  <si>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</si>
  <si>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</si>
  <si>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</si>
  <si>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</si>
  <si>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</si>
  <si>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</si>
  <si>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</si>
  <si>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</si>
  <si>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</si>
  <si>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</si>
  <si>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</si>
  <si>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</si>
  <si>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</si>
  <si>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</si>
  <si>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</si>
  <si>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</si>
  <si>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</si>
  <si>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</si>
  <si>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</si>
  <si>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</si>
  <si>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</si>
  <si>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</si>
  <si>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</si>
  <si>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</si>
  <si>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</si>
  <si>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</si>
  <si>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</si>
  <si>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</si>
  <si>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</si>
  <si>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</si>
  <si>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</si>
  <si>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</si>
  <si>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</si>
  <si>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</si>
  <si>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</si>
  <si>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</si>
  <si>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</si>
  <si>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</si>
  <si>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</si>
  <si>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</si>
  <si>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</si>
  <si>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</si>
  <si>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</si>
  <si>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</si>
  <si>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</si>
  <si>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</si>
  <si>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</si>
  <si>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</si>
  <si>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</si>
  <si>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</si>
  <si>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</si>
  <si>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</si>
  <si>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</si>
  <si>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</si>
  <si>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</si>
  <si>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</si>
  <si>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</si>
  <si>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</si>
  <si>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</si>
  <si>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</si>
  <si>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</si>
  <si>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</si>
  <si>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</si>
  <si>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</si>
  <si>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</si>
  <si>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</si>
  <si>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</si>
  <si>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</si>
  <si>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</si>
  <si>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</si>
  <si>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</si>
  <si>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</si>
  <si>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</si>
  <si>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</si>
  <si>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</si>
  <si>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</si>
  <si>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</si>
  <si>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</si>
  <si>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</si>
  <si>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</si>
  <si>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</si>
  <si>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</si>
  <si>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</si>
  <si>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</si>
  <si>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</si>
  <si>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</si>
  <si>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</si>
  <si>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</si>
  <si>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</si>
  <si>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</si>
  <si>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</si>
  <si>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</si>
  <si>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</si>
  <si>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</si>
  <si>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</si>
  <si>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</si>
  <si>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</si>
  <si>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</si>
  <si>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</si>
  <si>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</si>
  <si>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</si>
  <si>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</si>
  <si>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</si>
  <si>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</si>
  <si>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</si>
  <si>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</si>
  <si>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</si>
  <si>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</si>
  <si>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</si>
  <si>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</si>
  <si>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</si>
  <si>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</si>
  <si>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</si>
  <si>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</si>
  <si>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</si>
  <si>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</si>
  <si>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</si>
  <si>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</si>
  <si>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</si>
  <si>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</si>
  <si>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</si>
  <si>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</si>
  <si>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</si>
  <si>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</si>
  <si>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</si>
  <si>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</si>
  <si>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</si>
  <si>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</si>
  <si>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</si>
  <si>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</si>
  <si>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</si>
  <si>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</si>
  <si>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</si>
  <si>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</si>
  <si>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</si>
  <si>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</si>
  <si>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</si>
  <si>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</si>
  <si>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</si>
  <si>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</si>
  <si>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</si>
  <si>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</si>
  <si>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</si>
  <si>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</si>
  <si>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</si>
  <si>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</si>
  <si>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</si>
  <si>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</si>
  <si>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</si>
  <si>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</si>
  <si>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</si>
  <si>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</si>
  <si>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</si>
  <si>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</si>
  <si>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</si>
  <si>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</si>
  <si>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</si>
  <si>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</si>
  <si>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</si>
  <si>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</si>
  <si>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</si>
  <si>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</si>
  <si>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</si>
  <si>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</si>
  <si>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</si>
  <si>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</si>
  <si>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</si>
  <si>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</si>
  <si>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</si>
  <si>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</si>
  <si>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</si>
  <si>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</si>
  <si>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</si>
  <si>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</si>
  <si>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</si>
  <si>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</si>
  <si>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</si>
  <si>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</si>
  <si>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</si>
  <si>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</si>
  <si>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</si>
  <si>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</si>
  <si>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</si>
  <si>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</si>
  <si>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</si>
  <si>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</si>
  <si>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</si>
  <si>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</si>
  <si>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</si>
  <si>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</si>
  <si>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</si>
  <si>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</si>
  <si>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</si>
  <si>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</si>
  <si>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</si>
  <si>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</si>
  <si>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</si>
  <si>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</si>
  <si>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</si>
  <si>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</si>
  <si>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</si>
  <si>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</si>
  <si>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</si>
  <si>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</si>
  <si>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</si>
  <si>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</si>
  <si>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</si>
  <si>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</si>
  <si>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</si>
  <si>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</si>
  <si>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</si>
  <si>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</si>
  <si>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</si>
  <si>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</si>
  <si>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</si>
  <si>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</si>
  <si>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</si>
  <si>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</si>
  <si>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</si>
  <si>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</si>
  <si>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</si>
  <si>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</si>
  <si>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</si>
  <si>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</si>
  <si>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</si>
  <si>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</si>
  <si>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</si>
  <si>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</si>
  <si>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</si>
  <si>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</si>
  <si>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</si>
  <si>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</si>
  <si>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</si>
  <si>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</si>
  <si>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</si>
  <si>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</si>
  <si>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</si>
  <si>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</si>
  <si>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</si>
  <si>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</si>
  <si>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</si>
  <si>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</si>
  <si>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</si>
  <si>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</si>
  <si>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</si>
  <si>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</si>
  <si>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</si>
  <si>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</si>
  <si>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</si>
  <si>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</si>
  <si>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</si>
  <si>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</si>
  <si>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</si>
  <si>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</si>
  <si>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</si>
  <si>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</si>
  <si>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</si>
  <si>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</si>
  <si>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</si>
  <si>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</si>
  <si>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</si>
  <si>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</si>
  <si>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</si>
  <si>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</si>
  <si>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</si>
  <si>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</si>
  <si>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</si>
  <si>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</si>
  <si>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</si>
  <si>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</si>
  <si>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</si>
  <si>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</si>
  <si>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</si>
  <si>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</si>
  <si>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</si>
  <si>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</si>
  <si>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</si>
  <si>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</si>
  <si>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</si>
  <si>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</si>
  <si>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</si>
  <si>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</si>
  <si>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</si>
  <si>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</si>
  <si>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</si>
  <si>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</si>
  <si>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</si>
  <si>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</si>
  <si>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</si>
  <si>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</si>
  <si>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</si>
  <si>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</si>
  <si>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</si>
  <si>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</si>
  <si>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</si>
  <si>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</si>
  <si>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</si>
  <si>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</si>
  <si>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</si>
  <si>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</si>
  <si>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</si>
  <si>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</si>
  <si>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</si>
  <si>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</si>
  <si>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</si>
  <si>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</si>
  <si>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</si>
  <si>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</si>
  <si>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</si>
  <si>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</si>
  <si>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</si>
  <si>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</si>
  <si>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</si>
  <si>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</si>
  <si>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</si>
  <si>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</si>
  <si>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</si>
  <si>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</si>
  <si>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</si>
  <si>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</si>
  <si>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</si>
  <si>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</si>
  <si>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</si>
  <si>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</si>
  <si>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</si>
  <si>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</si>
  <si>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</si>
  <si>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</si>
  <si>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</si>
  <si>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</si>
  <si>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</si>
  <si>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</si>
  <si>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</si>
  <si>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</si>
  <si>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</si>
  <si>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</si>
  <si>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</si>
  <si>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</si>
  <si>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</si>
  <si>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</si>
  <si>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</si>
  <si>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</si>
  <si>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</si>
  <si>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</si>
  <si>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</si>
  <si>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</si>
  <si>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</si>
  <si>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</si>
  <si>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</si>
  <si>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</si>
  <si>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</si>
  <si>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</si>
  <si>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</si>
  <si>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</si>
  <si>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</si>
  <si>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</si>
  <si>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</si>
  <si>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</si>
  <si>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</si>
  <si>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</si>
  <si>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</si>
  <si>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</si>
  <si>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</si>
  <si>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</si>
  <si>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</si>
  <si>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</si>
  <si>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</si>
  <si>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</si>
  <si>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</si>
  <si>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</si>
  <si>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</si>
  <si>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</si>
  <si>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</si>
  <si>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</si>
  <si>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</si>
  <si>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</si>
  <si>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</si>
  <si>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</si>
  <si>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</si>
  <si>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</si>
  <si>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</si>
  <si>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</si>
  <si>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</si>
  <si>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</si>
  <si>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</si>
  <si>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</si>
  <si>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</si>
  <si>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</si>
  <si>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</si>
  <si>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</si>
  <si>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</si>
  <si>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</si>
  <si>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</si>
  <si>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</si>
  <si>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</si>
  <si>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</si>
  <si>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</si>
  <si>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</si>
  <si>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</si>
  <si>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</si>
  <si>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</si>
  <si>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</si>
  <si>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</si>
  <si>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</si>
  <si>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</si>
  <si>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</si>
  <si>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</si>
  <si>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</si>
  <si>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</si>
  <si>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</si>
  <si>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</si>
  <si>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</si>
  <si>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</si>
  <si>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</si>
  <si>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</si>
  <si>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</si>
  <si>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</si>
  <si>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</si>
  <si>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</si>
  <si>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</si>
  <si>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</si>
  <si>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</si>
  <si>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</si>
  <si>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</si>
  <si>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</si>
  <si>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</si>
  <si>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</si>
  <si>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</si>
  <si>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</si>
  <si>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</si>
  <si>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</si>
  <si>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</si>
  <si>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</si>
  <si>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</si>
  <si>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</si>
  <si>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</si>
  <si>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</si>
  <si>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</si>
  <si>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</si>
  <si>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</si>
  <si>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</si>
  <si>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</si>
  <si>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</si>
  <si>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</si>
  <si>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</si>
  <si>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</si>
  <si>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</si>
  <si>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</si>
  <si>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</si>
  <si>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</si>
  <si>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</si>
  <si>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</si>
  <si>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</si>
  <si>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</si>
  <si>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</si>
  <si>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</si>
  <si>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</si>
  <si>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</si>
  <si>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</si>
  <si>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</si>
  <si>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</si>
  <si>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</si>
  <si>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</si>
  <si>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</si>
  <si>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</si>
  <si>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</si>
  <si>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</si>
  <si>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</si>
  <si>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</si>
  <si>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</si>
  <si>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</si>
  <si>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</si>
  <si>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</si>
  <si>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</si>
  <si>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</si>
  <si>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</si>
  <si>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</si>
  <si>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</si>
  <si>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</si>
  <si>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</si>
  <si>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</si>
  <si>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</si>
  <si>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</si>
  <si>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</si>
  <si>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</si>
  <si>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</si>
  <si>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</si>
  <si>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</si>
  <si>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</si>
  <si>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</si>
  <si>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</si>
  <si>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</si>
  <si>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</si>
  <si>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</si>
  <si>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</si>
  <si>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</si>
  <si>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</si>
  <si>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</si>
  <si>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</si>
  <si>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</si>
  <si>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</si>
  <si>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</si>
  <si>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</si>
  <si>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</si>
  <si>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</si>
  <si>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</si>
  <si>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</si>
  <si>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</si>
  <si>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</si>
  <si>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</si>
  <si>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</si>
  <si>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</si>
  <si>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</si>
  <si>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</si>
  <si>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</si>
  <si>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</si>
  <si>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</si>
  <si>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</si>
  <si>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</si>
  <si>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</si>
  <si>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</si>
  <si>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</si>
  <si>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</si>
  <si>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</si>
  <si>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</si>
  <si>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</si>
  <si>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</si>
  <si>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</si>
  <si>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</si>
  <si>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</si>
  <si>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</si>
  <si>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</si>
  <si>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</si>
  <si>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</si>
  <si>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</si>
  <si>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</si>
  <si>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</si>
  <si>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</si>
  <si>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</si>
  <si>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</si>
  <si>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</si>
  <si>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</si>
  <si>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</si>
  <si>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</si>
  <si>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</si>
  <si>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</si>
  <si>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</si>
  <si>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</si>
  <si>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</si>
  <si>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</si>
  <si>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</si>
  <si>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</si>
  <si>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</si>
  <si>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</si>
  <si>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</si>
  <si>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</si>
  <si>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</si>
  <si>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</si>
  <si>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</si>
  <si>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</si>
  <si>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</si>
  <si>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</si>
  <si>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</si>
  <si>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</si>
  <si>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</si>
  <si>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</si>
  <si>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</si>
  <si>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</si>
  <si>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</si>
  <si>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</si>
  <si>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</si>
  <si>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</si>
  <si>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</si>
  <si>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</si>
  <si>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</si>
  <si>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</si>
  <si>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</si>
  <si>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</si>
  <si>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</si>
  <si>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</si>
  <si>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</si>
  <si>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</si>
  <si>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</si>
  <si>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</si>
  <si>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</si>
  <si>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</si>
  <si>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</si>
  <si>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</si>
  <si>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</si>
  <si>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</si>
  <si>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</si>
  <si>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</si>
  <si>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</si>
  <si>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</si>
  <si>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</si>
  <si>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</si>
  <si>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</si>
  <si>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</si>
  <si>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</si>
  <si>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</si>
  <si>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</si>
  <si>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</si>
  <si>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</si>
  <si>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</si>
  <si>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</si>
  <si>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</si>
  <si>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</si>
  <si>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</si>
  <si>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</si>
  <si>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</si>
  <si>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</si>
  <si>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</si>
  <si>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</si>
  <si>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</si>
  <si>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</si>
  <si>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</si>
  <si>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</si>
  <si>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</si>
  <si>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</si>
  <si>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</si>
  <si>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</si>
  <si>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</si>
  <si>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</si>
  <si>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</si>
  <si>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</si>
  <si>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</si>
  <si>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</si>
  <si>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</si>
  <si>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</si>
  <si>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</si>
  <si>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</si>
  <si>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</si>
  <si>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</si>
  <si>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</si>
  <si>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</si>
  <si>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</si>
  <si>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</si>
  <si>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</si>
  <si>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</si>
  <si>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</si>
  <si>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</si>
  <si>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</si>
  <si>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</si>
  <si>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</si>
  <si>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</si>
  <si>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</si>
  <si>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</si>
  <si>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</si>
  <si>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</si>
  <si>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</si>
  <si>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</si>
  <si>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</si>
  <si>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</si>
  <si>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</si>
  <si>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</si>
  <si>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</si>
  <si>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</si>
  <si>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</si>
  <si>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</si>
  <si>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</si>
  <si>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</si>
  <si>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</si>
  <si>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</si>
  <si>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</si>
  <si>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</si>
  <si>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</si>
  <si>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</si>
  <si>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</si>
  <si>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</si>
  <si>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</si>
  <si>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</si>
  <si>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</si>
  <si>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</si>
  <si>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</si>
  <si>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</si>
  <si>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</si>
  <si>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</si>
  <si>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</si>
  <si>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</si>
  <si>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</si>
  <si>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</si>
  <si>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</si>
  <si>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</si>
  <si>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</si>
  <si>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</si>
  <si>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</si>
  <si>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</si>
  <si>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</si>
  <si>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</si>
  <si>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</si>
  <si>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</si>
  <si>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</si>
  <si>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</si>
  <si>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</si>
  <si>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</si>
  <si>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</si>
  <si>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</si>
  <si>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</si>
  <si>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</si>
  <si>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</si>
  <si>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</si>
  <si>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</si>
  <si>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</si>
  <si>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</si>
  <si>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</si>
  <si>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</si>
  <si>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</si>
  <si>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</si>
  <si>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</si>
  <si>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</si>
  <si>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</si>
  <si>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</si>
  <si>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</si>
  <si>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</si>
  <si>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</si>
  <si>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</si>
  <si>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</si>
  <si>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</si>
  <si>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</si>
  <si>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</si>
  <si>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</si>
  <si>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</si>
  <si>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</si>
  <si>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</si>
  <si>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</si>
  <si>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</si>
  <si>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</si>
  <si>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</si>
  <si>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</si>
  <si>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</si>
  <si>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</si>
  <si>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</si>
  <si>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</si>
  <si>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</si>
  <si>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</si>
  <si>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</si>
  <si>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</si>
  <si>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</si>
  <si>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</si>
  <si>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</si>
  <si>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</si>
  <si>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</si>
  <si>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</si>
  <si>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</si>
  <si>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</si>
  <si>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</si>
  <si>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</si>
  <si>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</si>
  <si>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</si>
  <si>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</si>
  <si>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</si>
  <si>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</si>
  <si>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</si>
  <si>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</si>
  <si>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</si>
  <si>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</si>
  <si>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</si>
  <si>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</si>
  <si>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</si>
  <si>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</si>
  <si>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</si>
  <si>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</si>
  <si>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</si>
  <si>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</si>
  <si>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</si>
  <si>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</si>
  <si>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</si>
  <si>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</si>
  <si>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</si>
  <si>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</si>
  <si>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</si>
  <si>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</si>
  <si>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</si>
  <si>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</si>
  <si>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</si>
  <si>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</si>
  <si>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</si>
  <si>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</si>
  <si>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</si>
  <si>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</si>
  <si>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</si>
  <si>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</si>
  <si>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</si>
  <si>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</si>
  <si>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</si>
  <si>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</si>
  <si>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</si>
  <si>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</si>
  <si>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</si>
  <si>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</si>
  <si>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</si>
  <si>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</si>
  <si>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</si>
  <si>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</si>
  <si>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</si>
  <si>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</si>
  <si>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</si>
  <si>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</si>
  <si>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</si>
  <si>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</si>
  <si>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</si>
  <si>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</si>
  <si>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</si>
  <si>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</si>
  <si>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</si>
  <si>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</si>
  <si>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</si>
  <si>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</si>
  <si>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</si>
  <si>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</si>
  <si>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</si>
  <si>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</si>
  <si>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</si>
  <si>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</si>
  <si>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</si>
  <si>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</si>
  <si>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</si>
  <si>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</si>
  <si>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</si>
  <si>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</si>
  <si>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</si>
  <si>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</si>
  <si>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</si>
  <si>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</si>
  <si>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</si>
  <si>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</si>
  <si>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</si>
  <si>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</si>
  <si>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</si>
  <si>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</si>
  <si>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</si>
  <si>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</si>
  <si>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</si>
  <si>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</si>
  <si>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</si>
  <si>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</si>
  <si>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</si>
  <si>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</si>
  <si>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</si>
  <si>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</si>
  <si>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</si>
  <si>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</si>
  <si>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</si>
  <si>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</si>
  <si>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</si>
  <si>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</si>
  <si>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</si>
  <si>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</si>
  <si>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</si>
  <si>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</si>
  <si>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</si>
  <si>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</si>
  <si>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</si>
  <si>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</si>
  <si>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</si>
  <si>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</si>
  <si>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</si>
  <si>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</si>
  <si>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</si>
  <si>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</si>
  <si>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</si>
  <si>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</si>
  <si>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</si>
  <si>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</si>
  <si>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</si>
  <si>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</si>
  <si>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</si>
  <si>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</si>
  <si>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</si>
  <si>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</si>
  <si>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</si>
  <si>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</si>
  <si>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</si>
  <si>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</si>
  <si>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</si>
  <si>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</si>
  <si>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</si>
  <si>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</si>
  <si>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</si>
  <si>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</si>
  <si>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</si>
  <si>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</si>
  <si>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</si>
  <si>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</si>
  <si>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</si>
  <si>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</si>
  <si>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</si>
  <si>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</si>
  <si>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</si>
  <si>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</si>
  <si>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</si>
  <si>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</si>
  <si>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</si>
  <si>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</si>
  <si>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</si>
  <si>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</si>
  <si>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</si>
  <si>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</si>
  <si>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</si>
  <si>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</si>
  <si>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</si>
  <si>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</si>
  <si>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</si>
  <si>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</si>
  <si>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</si>
  <si>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</si>
  <si>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</si>
  <si>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</si>
  <si>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</si>
  <si>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</si>
  <si>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</si>
  <si>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</si>
  <si>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</si>
  <si>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</si>
  <si>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</si>
  <si>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</si>
  <si>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</si>
  <si>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</si>
  <si>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</si>
  <si>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</si>
  <si>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</si>
  <si>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</si>
  <si>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</si>
  <si>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</si>
  <si>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</si>
  <si>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</si>
  <si>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</si>
  <si>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</si>
  <si>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</si>
  <si>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</si>
  <si>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</si>
  <si>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</si>
  <si>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</si>
  <si>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</si>
  <si>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</si>
  <si>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</si>
  <si>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</si>
  <si>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</si>
  <si>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</si>
  <si>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</si>
  <si>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</si>
  <si>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</si>
  <si>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</si>
  <si>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</si>
  <si>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</si>
  <si>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</si>
  <si>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</si>
  <si>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</si>
  <si>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</si>
  <si>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</si>
  <si>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</si>
  <si>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</si>
  <si>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</si>
  <si>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</si>
  <si>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</si>
  <si>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</si>
  <si>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</si>
  <si>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</si>
  <si>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</si>
  <si>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</si>
  <si>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</si>
  <si>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</si>
  <si>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</si>
  <si>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</si>
  <si>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</si>
  <si>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</si>
  <si>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</si>
  <si>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</si>
  <si>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</si>
  <si>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</si>
  <si>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</si>
  <si>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</si>
  <si>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</si>
  <si>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</si>
  <si>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</si>
  <si>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</si>
  <si>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</si>
  <si>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</si>
  <si>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</si>
  <si>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</si>
  <si>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</si>
  <si>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</si>
  <si>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</si>
  <si>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</si>
  <si>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</si>
  <si>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</si>
  <si>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</si>
  <si>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</si>
  <si>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</si>
  <si>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</si>
  <si>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</si>
  <si>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</si>
  <si>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</si>
  <si>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</si>
  <si>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</si>
  <si>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</si>
  <si>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</si>
  <si>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</si>
  <si>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</si>
  <si>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</si>
  <si>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</si>
  <si>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</si>
  <si>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</si>
  <si>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</si>
  <si>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</si>
  <si>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</si>
  <si>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</si>
  <si>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</si>
  <si>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</si>
  <si>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</si>
  <si>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</si>
  <si>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</si>
  <si>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</si>
  <si>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</si>
  <si>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</si>
  <si>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</si>
  <si>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</si>
  <si>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</si>
  <si>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</si>
  <si>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</si>
  <si>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</si>
  <si>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</si>
  <si>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</si>
  <si>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</si>
  <si>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</si>
  <si>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</si>
  <si>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</si>
  <si>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</si>
  <si>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</si>
  <si>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</si>
  <si>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</si>
  <si>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</si>
  <si>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</si>
  <si>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</si>
  <si>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</si>
  <si>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</si>
  <si>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</si>
  <si>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</si>
  <si>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</si>
  <si>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</si>
  <si>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</si>
  <si>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</si>
  <si>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</si>
  <si>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</si>
  <si>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</si>
  <si>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</si>
  <si>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</si>
  <si>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</si>
  <si>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</si>
  <si>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</si>
  <si>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</si>
  <si>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</si>
  <si>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</si>
  <si>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</si>
  <si>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</si>
  <si>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</si>
  <si>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</si>
  <si>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</si>
  <si>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</si>
  <si>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</si>
  <si>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</si>
  <si>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</si>
  <si>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</si>
  <si>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</si>
  <si>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</si>
  <si>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</si>
  <si>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</si>
  <si>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</si>
  <si>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</si>
  <si>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</si>
  <si>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</si>
  <si>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</si>
  <si>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</si>
  <si>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</si>
  <si>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</si>
  <si>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</si>
  <si>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</si>
  <si>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</si>
  <si>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</si>
  <si>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</si>
  <si>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</si>
  <si>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</si>
  <si>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</si>
  <si>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</si>
  <si>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</si>
  <si>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</si>
  <si>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</si>
  <si>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</si>
  <si>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</si>
  <si>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</si>
  <si>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</si>
  <si>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</si>
  <si>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</si>
  <si>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</si>
  <si>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</si>
  <si>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</si>
  <si>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</si>
  <si>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</si>
  <si>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</si>
  <si>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</si>
  <si>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</si>
  <si>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</si>
  <si>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</si>
  <si>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</si>
  <si>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</si>
  <si>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</si>
  <si>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</si>
  <si>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</si>
  <si>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</si>
  <si>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</si>
  <si>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</si>
  <si>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</si>
  <si>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</si>
  <si>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</si>
  <si>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</si>
  <si>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</si>
  <si>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</si>
  <si>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</si>
  <si>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</si>
  <si>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</si>
  <si>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</si>
  <si>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</si>
  <si>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</si>
  <si>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</si>
  <si>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</si>
  <si>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</si>
  <si>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</si>
  <si>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</si>
  <si>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</si>
  <si>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</si>
  <si>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</si>
  <si>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</si>
  <si>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</si>
  <si>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</si>
  <si>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</si>
  <si>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</si>
  <si>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</si>
  <si>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</si>
  <si>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</si>
  <si>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</si>
  <si>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</si>
  <si>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</si>
  <si>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</si>
  <si>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</si>
  <si>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</si>
  <si>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</si>
  <si>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</si>
  <si>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</si>
  <si>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</si>
  <si>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</si>
  <si>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</si>
  <si>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</si>
  <si>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</si>
  <si>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</si>
  <si>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</si>
  <si>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</si>
  <si>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</si>
  <si>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</si>
  <si>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</si>
  <si>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</si>
  <si>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</si>
  <si>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</si>
  <si>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</si>
  <si>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</si>
  <si>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</si>
  <si>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</si>
  <si>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</si>
  <si>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</si>
  <si>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</si>
  <si>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</si>
  <si>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</si>
  <si>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</si>
  <si>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</si>
  <si>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</si>
  <si>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</si>
  <si>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</si>
  <si>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</si>
  <si>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</si>
  <si>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</si>
  <si>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</si>
  <si>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</si>
  <si>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</si>
  <si>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</si>
  <si>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</si>
  <si>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</si>
  <si>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</si>
  <si>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</si>
  <si>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</si>
  <si>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</si>
  <si>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</si>
  <si>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</si>
  <si>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</si>
  <si>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</si>
  <si>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</si>
  <si>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</si>
  <si>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</si>
  <si>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</si>
  <si>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</si>
  <si>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</si>
  <si>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</si>
  <si>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</si>
  <si>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</si>
  <si>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</si>
  <si>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</si>
  <si>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</si>
  <si>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</si>
  <si>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</si>
  <si>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</si>
  <si>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</si>
  <si>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</si>
  <si>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</si>
  <si>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</si>
  <si>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</si>
  <si>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</si>
  <si>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</si>
  <si>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</si>
  <si>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</si>
  <si>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</si>
  <si>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</si>
  <si>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</si>
  <si>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</si>
  <si>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</si>
  <si>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</si>
  <si>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</si>
  <si>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</si>
  <si>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</si>
  <si>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</si>
  <si>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</si>
  <si>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</si>
  <si>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</si>
  <si>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</si>
  <si>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</si>
  <si>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</si>
  <si>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</si>
  <si>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</si>
  <si>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</si>
  <si>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</si>
  <si>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</si>
  <si>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</si>
  <si>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</si>
  <si>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</si>
  <si>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</si>
  <si>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</si>
  <si>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</si>
  <si>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</si>
  <si>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</si>
  <si>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</si>
  <si>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</si>
  <si>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</si>
  <si>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</si>
  <si>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</si>
  <si>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</si>
  <si>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</si>
  <si>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</si>
  <si>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</si>
  <si>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</si>
  <si>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</si>
  <si>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</si>
  <si>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</si>
  <si>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</si>
  <si>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</si>
  <si>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</si>
  <si>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</si>
  <si>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</si>
  <si>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</si>
  <si>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</si>
  <si>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</si>
  <si>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</si>
  <si>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</si>
  <si>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</si>
  <si>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</si>
  <si>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</si>
  <si>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</si>
  <si>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</si>
  <si>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</si>
  <si>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</si>
  <si>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</si>
  <si>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</si>
  <si>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</si>
  <si>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</si>
  <si>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</si>
  <si>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</si>
  <si>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</si>
  <si>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</si>
  <si>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</si>
  <si>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</si>
  <si>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</si>
  <si>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</si>
  <si>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</si>
  <si>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</si>
  <si>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</si>
  <si>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</si>
  <si>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</si>
  <si>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</si>
  <si>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</si>
  <si>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</si>
  <si>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</si>
  <si>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</si>
  <si>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</si>
  <si>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</si>
  <si>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</si>
  <si>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</si>
  <si>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</si>
  <si>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</si>
  <si>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</si>
  <si>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</si>
  <si>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</si>
  <si>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</si>
  <si>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</si>
  <si>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</si>
  <si>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</si>
  <si>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</si>
  <si>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</si>
  <si>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</si>
  <si>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</si>
  <si>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</si>
  <si>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</si>
  <si>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</si>
  <si>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</si>
  <si>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</si>
  <si>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</si>
  <si>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</si>
  <si>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</si>
  <si>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</si>
  <si>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</si>
  <si>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</si>
  <si>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</si>
  <si>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</si>
  <si>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</si>
  <si>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</si>
  <si>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</si>
  <si>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</si>
  <si>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</si>
  <si>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</si>
  <si>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</si>
  <si>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</si>
  <si>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</si>
  <si>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</si>
  <si>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</si>
  <si>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</si>
  <si>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</si>
  <si>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</si>
  <si>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</si>
  <si>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</si>
  <si>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</si>
  <si>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</si>
  <si>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</si>
  <si>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</si>
  <si>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</si>
  <si>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</si>
  <si>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</si>
  <si>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</si>
  <si>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</si>
  <si>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</si>
  <si>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</si>
  <si>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</si>
  <si>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</si>
  <si>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</si>
  <si>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</si>
  <si>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</si>
  <si>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</si>
  <si>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</si>
  <si>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</si>
  <si>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</si>
  <si>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</si>
  <si>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</si>
  <si>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</si>
  <si>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</si>
  <si>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</si>
  <si>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</si>
  <si>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</si>
  <si>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</si>
  <si>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</si>
  <si>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</si>
  <si>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</si>
  <si>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</si>
  <si>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</si>
  <si>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</si>
  <si>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</si>
  <si>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</si>
  <si>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</si>
  <si>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</si>
  <si>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</si>
  <si>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</si>
  <si>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</si>
  <si>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</si>
  <si>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</si>
  <si>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</si>
  <si>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</si>
  <si>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</si>
  <si>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</si>
  <si>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</si>
  <si>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</si>
  <si>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</si>
  <si>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</si>
  <si>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</si>
  <si>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</si>
  <si>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</si>
  <si>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</si>
  <si>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</si>
  <si>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</si>
  <si>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</si>
  <si>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</si>
  <si>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</si>
  <si>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</si>
  <si>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</si>
  <si>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</si>
  <si>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</si>
  <si>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</si>
  <si>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</si>
  <si>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</si>
  <si>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</si>
  <si>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</si>
  <si>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</si>
  <si>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</si>
  <si>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</si>
  <si>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</si>
  <si>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</si>
  <si>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</si>
  <si>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</si>
  <si>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</si>
  <si>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</si>
  <si>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</si>
  <si>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</si>
  <si>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</si>
  <si>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</si>
  <si>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</si>
  <si>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</si>
  <si>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</si>
  <si>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</si>
  <si>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</si>
  <si>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</si>
  <si>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</si>
  <si>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</si>
  <si>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</si>
  <si>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</si>
  <si>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</si>
  <si>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</si>
  <si>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</si>
  <si>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</si>
  <si>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</si>
  <si>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</si>
  <si>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</si>
  <si>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</si>
  <si>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</si>
  <si>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</si>
  <si>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</si>
  <si>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</si>
  <si>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</si>
  <si>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</si>
  <si>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</si>
  <si>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</si>
  <si>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</si>
  <si>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</si>
  <si>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</si>
  <si>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</si>
  <si>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</si>
  <si>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</si>
  <si>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</si>
  <si>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</si>
  <si>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</si>
  <si>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</si>
  <si>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</si>
  <si>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</si>
  <si>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</si>
  <si>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</si>
  <si>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</si>
  <si>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</si>
  <si>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</si>
  <si>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</si>
  <si>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</si>
  <si>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</si>
  <si>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</si>
  <si>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</si>
  <si>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</si>
  <si>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</si>
  <si>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</si>
  <si>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</si>
  <si>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</si>
  <si>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</si>
  <si>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</si>
  <si>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</si>
  <si>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</si>
  <si>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</si>
  <si>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</si>
  <si>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</si>
  <si>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</si>
  <si>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</si>
  <si>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</si>
  <si>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</si>
  <si>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</si>
  <si>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</si>
  <si>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</si>
  <si>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</si>
  <si>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</si>
  <si>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</si>
  <si>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</si>
  <si>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</si>
  <si>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</si>
  <si>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</si>
  <si>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</si>
  <si>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</si>
  <si>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</si>
  <si>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</si>
  <si>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</si>
  <si>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</si>
  <si>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</si>
  <si>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</si>
  <si>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</si>
  <si>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</si>
  <si>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</si>
  <si>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</si>
  <si>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</si>
  <si>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</si>
  <si>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</si>
  <si>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</si>
  <si>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</si>
  <si>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</si>
  <si>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</si>
  <si>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</si>
  <si>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</si>
  <si>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</si>
  <si>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</si>
  <si>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</si>
  <si>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</si>
  <si>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</si>
  <si>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</si>
  <si>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</si>
  <si>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</si>
  <si>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</si>
  <si>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</si>
  <si>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</si>
  <si>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</si>
  <si>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</si>
  <si>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</si>
  <si>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</si>
  <si>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</si>
  <si>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</si>
  <si>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</si>
  <si>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</si>
  <si>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</si>
  <si>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</si>
  <si>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</si>
  <si>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</si>
  <si>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</si>
  <si>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</si>
  <si>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</si>
  <si>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</si>
  <si>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</si>
  <si>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</si>
  <si>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</si>
  <si>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</si>
  <si>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</si>
  <si>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</si>
  <si>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</si>
  <si>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</si>
  <si>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</si>
  <si>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</si>
  <si>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</si>
  <si>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</si>
  <si>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</si>
  <si>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</si>
  <si>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</si>
  <si>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</si>
  <si>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</si>
  <si>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</si>
  <si>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</si>
  <si>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</si>
  <si>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</si>
  <si>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</si>
  <si>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</si>
  <si>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</si>
  <si>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</si>
  <si>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</si>
  <si>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</si>
  <si>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</si>
  <si>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</si>
  <si>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</si>
  <si>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</si>
  <si>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</si>
  <si>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</si>
  <si>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</si>
  <si>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</si>
  <si>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</si>
  <si>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</si>
  <si>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</si>
  <si>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</si>
  <si>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</si>
  <si>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</si>
  <si>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</si>
  <si>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</si>
  <si>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</si>
  <si>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</si>
  <si>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</si>
  <si>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</si>
  <si>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</si>
  <si>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</si>
  <si>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</si>
  <si>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</si>
  <si>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</si>
  <si>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</si>
  <si>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</si>
  <si>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</si>
  <si>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</si>
  <si>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</si>
  <si>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</si>
  <si>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</si>
  <si>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</si>
  <si>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</si>
  <si>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</si>
  <si>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</si>
  <si>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</si>
  <si>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</si>
  <si>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</si>
  <si>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</si>
  <si>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</si>
  <si>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</si>
  <si>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</si>
  <si>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</si>
  <si>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</si>
  <si>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</si>
  <si>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</si>
  <si>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</si>
  <si>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</si>
  <si>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</si>
  <si>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</si>
  <si>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</si>
  <si>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</si>
  <si>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</si>
  <si>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</si>
  <si>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</si>
  <si>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</si>
  <si>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</si>
  <si>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</si>
  <si>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</si>
  <si>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</si>
  <si>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</si>
  <si>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</si>
  <si>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</si>
  <si>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</si>
  <si>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</si>
  <si>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</si>
  <si>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</si>
  <si>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</si>
  <si>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</si>
  <si>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</si>
  <si>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</si>
  <si>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</si>
  <si>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</si>
  <si>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</si>
  <si>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</si>
  <si>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</si>
  <si>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</si>
  <si>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</si>
  <si>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</si>
  <si>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</si>
  <si>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</si>
  <si>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</si>
  <si>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</si>
  <si>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</si>
  <si>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</si>
  <si>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</si>
  <si>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</si>
  <si>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</si>
  <si>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</si>
  <si>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</si>
  <si>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</si>
  <si>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</si>
  <si>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</si>
  <si>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</si>
  <si>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</si>
  <si>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</si>
  <si>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</si>
  <si>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</si>
  <si>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</si>
  <si>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</si>
  <si>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</si>
  <si>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</si>
  <si>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</si>
  <si>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</si>
  <si>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</si>
  <si>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</si>
  <si>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</si>
  <si>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</si>
  <si>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</si>
  <si>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</si>
  <si>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</si>
  <si>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</si>
  <si>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</si>
  <si>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</si>
  <si>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</si>
  <si>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</si>
  <si>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</si>
  <si>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</si>
  <si>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</si>
  <si>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</si>
  <si>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</si>
  <si>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</si>
  <si>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</si>
  <si>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</si>
  <si>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</si>
  <si>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</si>
  <si>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</si>
  <si>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</si>
  <si>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</si>
  <si>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</si>
  <si>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</si>
  <si>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</si>
  <si>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</si>
  <si>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</si>
  <si>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</si>
  <si>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</si>
  <si>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</si>
  <si>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</si>
  <si>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</si>
  <si>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</si>
  <si>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</si>
  <si>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</si>
  <si>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</si>
  <si>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</si>
  <si>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</si>
  <si>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</si>
  <si>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</si>
  <si>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</si>
  <si>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</si>
  <si>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</si>
  <si>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</si>
  <si>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</si>
  <si>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</si>
  <si>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</si>
  <si>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</si>
  <si>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</si>
  <si>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</si>
  <si>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</si>
  <si>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</si>
  <si>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</si>
  <si>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</si>
  <si>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</si>
  <si>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</si>
  <si>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</si>
  <si>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</si>
  <si>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</si>
  <si>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</si>
  <si>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</si>
  <si>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</si>
  <si>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</si>
  <si>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</si>
  <si>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</si>
  <si>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</si>
  <si>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</si>
  <si>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</si>
  <si>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</si>
  <si>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</si>
  <si>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</si>
  <si>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</si>
  <si>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</si>
  <si>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</si>
  <si>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</si>
  <si>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</si>
  <si>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</si>
  <si>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</si>
  <si>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</si>
  <si>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</si>
  <si>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</si>
  <si>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</si>
  <si>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</si>
  <si>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</si>
  <si>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</si>
  <si>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</si>
  <si>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</si>
  <si>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</si>
  <si>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</si>
  <si>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</si>
  <si>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</si>
  <si>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</si>
  <si>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</si>
  <si>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</si>
  <si>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</si>
  <si>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</si>
  <si>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</si>
  <si>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</si>
  <si>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</si>
  <si>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</si>
  <si>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</si>
  <si>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</si>
  <si>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</si>
  <si>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</si>
  <si>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</si>
  <si>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</si>
  <si>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</si>
  <si>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</si>
  <si>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</si>
  <si>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</si>
  <si>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</si>
  <si>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</si>
  <si>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</si>
  <si>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</si>
  <si>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</si>
  <si>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</si>
  <si>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</si>
  <si>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</si>
  <si>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</si>
  <si>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</si>
  <si>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</si>
  <si>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</si>
  <si>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</si>
  <si>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</si>
  <si>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</si>
  <si>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</si>
  <si>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</si>
  <si>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</si>
  <si>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</si>
  <si>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</si>
  <si>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</si>
  <si>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</si>
  <si>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</si>
  <si>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</si>
  <si>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</si>
  <si>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</si>
  <si>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</si>
  <si>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</si>
  <si>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</si>
  <si>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</si>
  <si>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</si>
  <si>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</si>
  <si>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</si>
  <si>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</si>
  <si>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</si>
  <si>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</si>
  <si>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</si>
  <si>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</si>
  <si>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</si>
  <si>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</si>
  <si>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</si>
  <si>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</si>
  <si>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</si>
  <si>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</si>
  <si>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</si>
  <si>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</si>
  <si>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</si>
  <si>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</si>
  <si>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</si>
  <si>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</si>
  <si>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</si>
  <si>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</si>
  <si>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</si>
  <si>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</si>
  <si>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</si>
  <si>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</si>
  <si>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</si>
  <si>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</si>
  <si>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</si>
  <si>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</si>
  <si>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</si>
  <si>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</si>
  <si>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</si>
  <si>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</si>
  <si>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</si>
  <si>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</si>
  <si>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</si>
  <si>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</si>
  <si>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</si>
  <si>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</si>
  <si>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</si>
  <si>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</si>
  <si>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</si>
  <si>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</si>
  <si>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</si>
  <si>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</si>
  <si>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</si>
  <si>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</si>
  <si>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</si>
  <si>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</si>
  <si>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</si>
  <si>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</si>
  <si>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</si>
  <si>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</si>
  <si>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</si>
  <si>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</si>
  <si>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</si>
  <si>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</si>
  <si>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</si>
  <si>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</si>
  <si>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</si>
  <si>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</si>
  <si>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</si>
  <si>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</si>
  <si>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</si>
  <si>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</si>
  <si>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</si>
  <si>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</si>
  <si>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</si>
  <si>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</si>
  <si>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</si>
  <si>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</si>
  <si>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</si>
  <si>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</si>
  <si>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</si>
  <si>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</si>
  <si>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</si>
  <si>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</si>
  <si>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</si>
  <si>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</si>
  <si>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</si>
  <si>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</si>
  <si>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</si>
  <si>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</si>
  <si>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</si>
  <si>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</si>
  <si>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</si>
  <si>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</si>
  <si>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</si>
  <si>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</si>
  <si>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</si>
  <si>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</si>
  <si>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</si>
  <si>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</si>
  <si>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</si>
  <si>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</si>
  <si>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</si>
  <si>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</si>
  <si>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</si>
  <si>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</si>
  <si>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</si>
  <si>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</si>
  <si>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</si>
  <si>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</si>
  <si>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</si>
  <si>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</si>
  <si>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</si>
  <si>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</si>
  <si>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</si>
  <si>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</si>
  <si>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</si>
  <si>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</si>
  <si>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</si>
  <si>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</si>
  <si>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</si>
  <si>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</si>
  <si>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</si>
  <si>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</si>
  <si>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</si>
  <si>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</si>
  <si>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</si>
  <si>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</si>
  <si>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</si>
  <si>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</si>
  <si>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</si>
  <si>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</si>
  <si>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</si>
  <si>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</si>
  <si>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</si>
  <si>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</si>
  <si>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</si>
  <si>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</si>
  <si>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</si>
  <si>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</si>
  <si>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</si>
  <si>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</si>
  <si>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</si>
  <si>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</si>
  <si>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</si>
  <si>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</si>
  <si>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</si>
  <si>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</si>
  <si>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</si>
  <si>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</si>
  <si>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</si>
  <si>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</si>
  <si>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</si>
  <si>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</si>
  <si>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</si>
  <si>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</si>
  <si>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</si>
  <si>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</si>
  <si>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</si>
  <si>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</si>
  <si>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</si>
  <si>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</si>
  <si>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</si>
  <si>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</si>
  <si>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</si>
  <si>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</si>
  <si>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</si>
  <si>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</si>
  <si>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</si>
  <si>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</si>
  <si>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</si>
  <si>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</si>
  <si>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</si>
  <si>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</si>
  <si>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</si>
  <si>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</si>
  <si>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</si>
  <si>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</si>
  <si>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</si>
  <si>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</si>
  <si>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</si>
  <si>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</si>
  <si>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</si>
  <si>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</si>
  <si>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</si>
  <si>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</si>
  <si>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</si>
  <si>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</si>
  <si>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</si>
  <si>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</si>
  <si>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</si>
  <si>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</si>
  <si>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</si>
  <si>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</si>
  <si>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</si>
  <si>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</si>
  <si>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</si>
  <si>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</si>
  <si>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</si>
  <si>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</si>
  <si>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</si>
  <si>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</si>
  <si>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</si>
  <si>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</si>
  <si>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</si>
  <si>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</si>
  <si>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</si>
  <si>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</si>
  <si>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</si>
  <si>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</si>
  <si>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</si>
  <si>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</si>
  <si>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</si>
  <si>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</si>
  <si>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</si>
  <si>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</si>
  <si>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</si>
  <si>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</si>
  <si>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</si>
  <si>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</si>
  <si>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</si>
  <si>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</si>
  <si>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</si>
  <si>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</si>
  <si>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</si>
  <si>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</si>
  <si>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</si>
  <si>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</si>
  <si>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</si>
  <si>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</si>
  <si>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</si>
  <si>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</si>
  <si>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</si>
  <si>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</si>
  <si>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</si>
  <si>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</si>
  <si>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</si>
  <si>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</si>
  <si>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</si>
  <si>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</si>
  <si>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</si>
  <si>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</si>
  <si>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</si>
  <si>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</si>
  <si>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</si>
  <si>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</si>
  <si>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</si>
  <si>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</si>
  <si>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</si>
  <si>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</si>
  <si>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</si>
  <si>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</si>
  <si>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</si>
  <si>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</si>
  <si>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</si>
  <si>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</si>
  <si>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</si>
  <si>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</si>
  <si>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</si>
  <si>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</si>
  <si>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</si>
  <si>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</si>
  <si>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</si>
  <si>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</si>
  <si>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</si>
  <si>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</si>
  <si>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</si>
  <si>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</si>
  <si>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</si>
  <si>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</si>
  <si>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</si>
  <si>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</si>
  <si>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</si>
  <si>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</si>
  <si>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</si>
  <si>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</si>
  <si>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</si>
  <si>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</si>
  <si>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</si>
  <si>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</si>
  <si>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</si>
  <si>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</si>
  <si>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</si>
  <si>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</si>
  <si>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</si>
  <si>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</si>
  <si>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</si>
  <si>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</si>
  <si>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</si>
  <si>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</si>
  <si>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</si>
  <si>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</si>
  <si>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</si>
  <si>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</si>
  <si>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</si>
  <si>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</si>
  <si>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</si>
  <si>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</si>
  <si>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</si>
  <si>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</si>
  <si>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</si>
  <si>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</si>
  <si>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</si>
  <si>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</si>
  <si>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</si>
  <si>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</si>
  <si>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</si>
  <si>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</si>
  <si>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</si>
  <si>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</si>
  <si>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</si>
  <si>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</si>
  <si>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</si>
  <si>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</si>
  <si>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</si>
  <si>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</si>
  <si>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</si>
  <si>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</si>
  <si>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</si>
  <si>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</si>
  <si>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</si>
  <si>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</si>
  <si>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</si>
  <si>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</si>
  <si>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</si>
  <si>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</si>
  <si>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</si>
  <si>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</si>
  <si>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</si>
  <si>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</si>
  <si>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</si>
  <si>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</si>
  <si>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</si>
  <si>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</si>
  <si>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</si>
  <si>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</si>
  <si>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</si>
  <si>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</si>
  <si>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</si>
  <si>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</si>
  <si>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</si>
  <si>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</si>
  <si>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</si>
  <si>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</si>
  <si>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</si>
  <si>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</si>
  <si>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</si>
  <si>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</si>
  <si>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</si>
  <si>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</si>
  <si>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</si>
  <si>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</si>
  <si>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</si>
  <si>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</si>
  <si>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</si>
  <si>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</si>
  <si>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</si>
  <si>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</si>
  <si>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</si>
  <si>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</si>
  <si>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</si>
  <si>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</si>
  <si>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</si>
  <si>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</si>
  <si>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</si>
  <si>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</si>
  <si>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</si>
  <si>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</si>
  <si>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</si>
  <si>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</si>
  <si>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</si>
  <si>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</si>
  <si>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</si>
  <si>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</si>
  <si>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</si>
  <si>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</si>
  <si>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</si>
  <si>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</si>
  <si>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</si>
  <si>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</si>
  <si>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</si>
  <si>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</si>
  <si>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</si>
  <si>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</si>
  <si>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</si>
  <si>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</si>
  <si>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</si>
  <si>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</si>
  <si>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</si>
  <si>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</si>
  <si>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</si>
  <si>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</si>
  <si>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</si>
  <si>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</si>
  <si>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</si>
  <si>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</si>
  <si>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</si>
  <si>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</si>
  <si>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</si>
  <si>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</si>
  <si>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</si>
  <si>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</si>
  <si>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</si>
  <si>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</si>
  <si>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</si>
  <si>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</si>
  <si>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</si>
  <si>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</si>
  <si>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</si>
  <si>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</si>
  <si>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</si>
  <si>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</si>
  <si>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</si>
  <si>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</si>
  <si>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</si>
  <si>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</si>
  <si>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</si>
  <si>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</si>
  <si>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</si>
  <si>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</si>
  <si>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</si>
  <si>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</si>
  <si>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</si>
  <si>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</si>
  <si>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</si>
  <si>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</si>
  <si>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</si>
  <si>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</si>
  <si>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</si>
  <si>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</si>
  <si>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</si>
  <si>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</si>
  <si>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</si>
  <si>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</si>
  <si>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</si>
  <si>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</si>
  <si>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</si>
  <si>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</si>
  <si>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</si>
  <si>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</si>
  <si>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</si>
  <si>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</si>
  <si>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</si>
  <si>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</si>
  <si>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</si>
  <si>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</si>
  <si>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</si>
  <si>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</si>
  <si>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</si>
  <si>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</si>
  <si>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</si>
  <si>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</si>
  <si>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</si>
  <si>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</si>
  <si>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</si>
  <si>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</si>
  <si>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</si>
  <si>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</si>
  <si>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</si>
  <si>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</si>
  <si>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</si>
  <si>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</si>
  <si>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</si>
  <si>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</si>
  <si>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</si>
  <si>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</si>
  <si>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</si>
  <si>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</si>
  <si>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</si>
  <si>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</si>
  <si>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</si>
  <si>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</si>
  <si>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</si>
  <si>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</si>
  <si>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</si>
  <si>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</si>
  <si>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</si>
  <si>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</si>
  <si>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</si>
  <si>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</si>
  <si>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</si>
  <si>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</si>
  <si>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</si>
  <si>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</si>
  <si>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</si>
  <si>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</si>
  <si>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</si>
  <si>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</si>
  <si>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</si>
  <si>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</si>
  <si>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</si>
  <si>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</si>
  <si>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</si>
  <si>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</si>
  <si>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</si>
  <si>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</si>
  <si>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</si>
  <si>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</si>
  <si>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</si>
  <si>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</si>
  <si>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</si>
  <si>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</si>
  <si>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</si>
  <si>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</si>
  <si>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</si>
  <si>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</si>
  <si>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</si>
  <si>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</si>
  <si>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</si>
  <si>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</si>
  <si>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</si>
  <si>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</si>
  <si>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</si>
  <si>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</si>
  <si>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</si>
  <si>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</si>
  <si>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</si>
  <si>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</si>
  <si>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</si>
  <si>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</si>
  <si>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</si>
  <si>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</si>
  <si>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</si>
  <si>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</si>
  <si>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</si>
  <si>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</si>
  <si>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</si>
  <si>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</si>
  <si>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</si>
  <si>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</si>
  <si>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</si>
  <si>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</si>
  <si>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</si>
  <si>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</si>
  <si>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</si>
  <si>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</si>
  <si>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</si>
  <si>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</si>
  <si>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</si>
  <si>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</si>
  <si>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</si>
  <si>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</si>
  <si>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</si>
  <si>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</si>
  <si>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</si>
  <si>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</si>
  <si>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</si>
  <si>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</si>
  <si>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</si>
  <si>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</si>
  <si>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</si>
  <si>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</si>
  <si>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</si>
  <si>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</si>
  <si>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</si>
  <si>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</si>
  <si>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</si>
  <si>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</si>
  <si>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</si>
  <si>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</si>
  <si>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</si>
  <si>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</si>
  <si>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</si>
  <si>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</si>
  <si>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</si>
  <si>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</si>
  <si>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</si>
  <si>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</si>
  <si>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</si>
  <si>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</si>
  <si>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</si>
  <si>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</si>
  <si>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</si>
  <si>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</si>
  <si>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</si>
  <si>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</si>
  <si>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</si>
  <si>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</si>
  <si>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</si>
  <si>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</si>
  <si>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</si>
  <si>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</si>
  <si>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</si>
  <si>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</si>
  <si>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</si>
  <si>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</si>
  <si>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</si>
  <si>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</si>
  <si>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</si>
  <si>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</si>
  <si>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</si>
  <si>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</si>
  <si>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</si>
  <si>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</si>
  <si>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</si>
  <si>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</si>
  <si>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</si>
  <si>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</si>
  <si>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</si>
  <si>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</si>
  <si>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</si>
  <si>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</si>
  <si>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</si>
  <si>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</si>
  <si>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</si>
  <si>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</si>
  <si>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</si>
  <si>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</si>
  <si>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</si>
  <si>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</si>
  <si>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</si>
  <si>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</si>
  <si>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</si>
  <si>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</si>
  <si>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</si>
  <si>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</si>
  <si>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</si>
  <si>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</si>
  <si>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</si>
  <si>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</si>
  <si>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</si>
  <si>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</si>
  <si>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</si>
  <si>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</si>
  <si>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</si>
  <si>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</si>
  <si>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</si>
  <si>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</si>
  <si>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</si>
  <si>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</si>
  <si>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</si>
  <si>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</si>
  <si>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</si>
  <si>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</si>
  <si>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</si>
  <si>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</si>
  <si>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</si>
  <si>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</si>
  <si>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</si>
  <si>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</si>
  <si>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</si>
  <si>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</si>
  <si>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</si>
  <si>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</si>
  <si>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</si>
  <si>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</si>
  <si>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</si>
  <si>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</si>
  <si>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</si>
  <si>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</si>
  <si>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</si>
  <si>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</si>
  <si>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</si>
  <si>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</si>
  <si>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</si>
  <si>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</si>
  <si>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</si>
  <si>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</si>
  <si>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</si>
  <si>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</si>
  <si>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</si>
  <si>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</si>
  <si>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</si>
  <si>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</si>
  <si>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</si>
  <si>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</si>
  <si>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</si>
  <si>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</si>
  <si>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</si>
  <si>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</si>
  <si>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</si>
  <si>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</si>
  <si>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</si>
  <si>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</si>
  <si>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</si>
  <si>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</si>
  <si>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</si>
  <si>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</si>
  <si>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</si>
  <si>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</si>
  <si>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</si>
  <si>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</si>
  <si>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</si>
  <si>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</si>
  <si>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</si>
  <si>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</si>
  <si>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</si>
  <si>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</si>
  <si>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</si>
  <si>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</si>
  <si>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</si>
  <si>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</si>
  <si>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</si>
  <si>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</si>
  <si>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</si>
  <si>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</si>
  <si>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</si>
  <si>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</si>
  <si>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</si>
  <si>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</si>
  <si>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</si>
  <si>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</si>
  <si>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</si>
  <si>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</si>
  <si>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</si>
  <si>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</si>
  <si>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</si>
  <si>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</si>
  <si>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</si>
  <si>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</si>
  <si>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</si>
  <si>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</si>
  <si>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</si>
  <si>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</si>
  <si>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</si>
  <si>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</si>
  <si>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</si>
  <si>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</si>
  <si>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</si>
  <si>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</si>
  <si>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</si>
  <si>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</si>
  <si>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</si>
  <si>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</si>
  <si>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</si>
  <si>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</si>
  <si>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</si>
  <si>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</si>
  <si>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</si>
  <si>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</si>
  <si>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</si>
  <si>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</si>
  <si>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</si>
  <si>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</si>
  <si>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</si>
  <si>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</si>
  <si>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</si>
  <si>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</si>
  <si>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</si>
  <si>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</si>
  <si>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</si>
  <si>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</si>
  <si>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</si>
  <si>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</si>
  <si>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</si>
  <si>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</si>
  <si>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</si>
  <si>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</si>
  <si>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</si>
  <si>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</si>
  <si>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</si>
  <si>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</si>
  <si>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</si>
  <si>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</si>
  <si>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</si>
  <si>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</si>
  <si>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</si>
  <si>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</si>
  <si>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</si>
  <si>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</si>
  <si>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</si>
  <si>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</si>
  <si>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</si>
  <si>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</si>
  <si>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</si>
  <si>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</si>
  <si>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</si>
  <si>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</si>
  <si>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</si>
  <si>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</si>
  <si>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</si>
  <si>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</si>
  <si>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</si>
  <si>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</si>
  <si>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</si>
  <si>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</si>
  <si>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</si>
  <si>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</si>
  <si>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</si>
  <si>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</si>
  <si>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</si>
  <si>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</si>
  <si>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</si>
  <si>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</si>
  <si>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</si>
  <si>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</si>
  <si>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</si>
  <si>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</si>
  <si>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</si>
  <si>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</si>
  <si>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</si>
  <si>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</si>
  <si>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</si>
  <si>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</si>
  <si>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</si>
  <si>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</si>
  <si>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</si>
  <si>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</si>
  <si>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</si>
  <si>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</si>
  <si>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</si>
  <si>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</si>
  <si>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</si>
  <si>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</si>
  <si>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</si>
  <si>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</si>
  <si>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</si>
  <si>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</si>
  <si>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</si>
  <si>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</si>
  <si>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</si>
  <si>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</si>
  <si>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</si>
  <si>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</si>
  <si>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</si>
  <si>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</si>
  <si>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</si>
  <si>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</si>
  <si>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</si>
  <si>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</si>
  <si>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</si>
  <si>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</si>
  <si>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</si>
  <si>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</si>
  <si>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</si>
  <si>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</si>
  <si>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</si>
  <si>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</si>
  <si>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</si>
  <si>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</si>
  <si>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</si>
  <si>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</si>
  <si>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</si>
  <si>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</si>
  <si>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</si>
  <si>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</si>
  <si>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</si>
  <si>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</si>
  <si>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</si>
  <si>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</si>
  <si>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</si>
  <si>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</si>
  <si>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</si>
  <si>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</si>
  <si>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</si>
  <si>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</si>
  <si>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</si>
  <si>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</si>
  <si>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</si>
  <si>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</si>
  <si>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</si>
  <si>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</si>
  <si>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</si>
  <si>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</si>
  <si>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</si>
  <si>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</si>
  <si>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</si>
  <si>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</si>
  <si>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</si>
  <si>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</si>
  <si>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</si>
  <si>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</si>
  <si>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</si>
  <si>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</si>
  <si>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</si>
  <si>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</si>
  <si>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</si>
  <si>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</si>
  <si>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</si>
  <si>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</si>
  <si>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</si>
  <si>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</si>
  <si>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</si>
  <si>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</si>
  <si>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</si>
  <si>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</si>
  <si>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</si>
  <si>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</si>
  <si>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</si>
  <si>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</si>
  <si>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</si>
  <si>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</si>
  <si>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</si>
  <si>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</si>
  <si>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</si>
  <si>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</si>
  <si>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</si>
  <si>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</si>
  <si>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</si>
  <si>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</si>
  <si>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</si>
  <si>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</si>
  <si>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</si>
  <si>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</si>
  <si>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</si>
  <si>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</si>
  <si>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</si>
  <si>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</si>
  <si>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</si>
  <si>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</si>
  <si>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</si>
  <si>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</si>
  <si>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</si>
  <si>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</si>
  <si>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</si>
  <si>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</si>
  <si>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</si>
  <si>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</si>
  <si>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</si>
  <si>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</si>
  <si>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</si>
  <si>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</si>
  <si>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</si>
  <si>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</si>
  <si>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</si>
  <si>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</si>
  <si>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</si>
  <si>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</si>
  <si>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</si>
  <si>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</si>
  <si>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</si>
  <si>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</si>
  <si>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</si>
  <si>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</si>
  <si>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</si>
  <si>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</si>
  <si>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</si>
  <si>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</si>
  <si>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</si>
  <si>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</si>
  <si>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</si>
  <si>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</si>
  <si>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</si>
  <si>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</si>
  <si>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</si>
  <si>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</si>
  <si>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</si>
  <si>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</si>
  <si>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</si>
  <si>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</si>
  <si>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</si>
  <si>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</si>
  <si>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</si>
  <si>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</si>
  <si>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</si>
  <si>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</si>
  <si>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</si>
  <si>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</si>
  <si>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</si>
  <si>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</si>
  <si>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</si>
  <si>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</si>
  <si>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</si>
  <si>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</si>
  <si>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</si>
  <si>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</si>
  <si>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</si>
  <si>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</si>
  <si>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</si>
  <si>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</si>
  <si>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</si>
  <si>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</si>
  <si>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</si>
  <si>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</si>
  <si>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</si>
  <si>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</si>
  <si>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</si>
  <si>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</si>
  <si>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</si>
  <si>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</si>
  <si>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</si>
  <si>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</si>
  <si>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</si>
  <si>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</si>
  <si>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</si>
  <si>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</si>
  <si>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</si>
  <si>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</si>
  <si>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</si>
  <si>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</si>
  <si>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</si>
  <si>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</si>
  <si>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</si>
  <si>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</si>
  <si>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</si>
  <si>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</si>
  <si>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</si>
  <si>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</si>
  <si>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</si>
  <si>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</si>
  <si>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</si>
  <si>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</si>
  <si>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</si>
  <si>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</si>
  <si>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</si>
  <si>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</si>
  <si>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</si>
  <si>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</si>
  <si>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</si>
  <si>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</si>
  <si>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</si>
  <si>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</si>
  <si>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</si>
  <si>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</si>
  <si>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</si>
  <si>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</si>
  <si>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</si>
  <si>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</si>
  <si>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</si>
  <si>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</si>
  <si>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</si>
  <si>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</si>
  <si>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</si>
  <si>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</si>
  <si>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</si>
  <si>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</si>
  <si>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</si>
  <si>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</si>
  <si>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</si>
  <si>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</si>
  <si>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</si>
  <si>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</si>
  <si>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</si>
  <si>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</si>
  <si>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</si>
  <si>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</si>
  <si>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</si>
  <si>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</si>
  <si>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</si>
  <si>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</si>
  <si>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</si>
  <si>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</si>
  <si>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</si>
  <si>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</si>
  <si>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</si>
  <si>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</si>
  <si>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</si>
  <si>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</si>
  <si>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</si>
  <si>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</si>
  <si>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</si>
  <si>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</si>
  <si>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</si>
  <si>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</si>
  <si>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</si>
  <si>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</si>
  <si>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</si>
  <si>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</si>
  <si>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</si>
  <si>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</si>
  <si>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</si>
  <si>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</si>
  <si>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</si>
  <si>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</si>
  <si>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</si>
  <si>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</si>
  <si>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</si>
  <si>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</si>
  <si>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</si>
  <si>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</si>
  <si>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</si>
  <si>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</si>
  <si>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</si>
  <si>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</si>
  <si>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</si>
  <si>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</si>
  <si>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</si>
  <si>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</si>
  <si>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</si>
  <si>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</si>
  <si>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</si>
  <si>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</si>
  <si>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</si>
  <si>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</si>
  <si>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</si>
  <si>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</si>
  <si>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</si>
  <si>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</si>
  <si>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</si>
  <si>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</si>
  <si>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</si>
  <si>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</si>
  <si>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</si>
  <si>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</si>
  <si>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</si>
  <si>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</si>
  <si>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</si>
  <si>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</si>
  <si>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</si>
  <si>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</si>
  <si>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</si>
  <si>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</si>
  <si>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</si>
  <si>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</si>
  <si>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</si>
  <si>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</si>
  <si>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</si>
  <si>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</si>
  <si>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</si>
  <si>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</si>
  <si>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</si>
  <si>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</si>
  <si>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</si>
  <si>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</si>
  <si>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</si>
  <si>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</si>
  <si>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</si>
  <si>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</si>
  <si>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</si>
  <si>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</si>
  <si>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</si>
  <si>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</si>
  <si>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</si>
  <si>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</si>
  <si>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</si>
  <si>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</si>
  <si>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</si>
  <si>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</si>
  <si>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</si>
  <si>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</si>
  <si>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</si>
  <si>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</si>
  <si>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</si>
  <si>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</si>
  <si>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</si>
  <si>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</si>
  <si>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</si>
  <si>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</si>
  <si>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</si>
  <si>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</si>
  <si>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</si>
  <si>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</si>
  <si>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</si>
  <si>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</si>
  <si>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</si>
  <si>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</si>
  <si>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</si>
  <si>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</si>
  <si>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</si>
  <si>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</si>
  <si>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</si>
  <si>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</si>
  <si>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</si>
  <si>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</si>
  <si>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</si>
  <si>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</si>
  <si>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</si>
  <si>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</si>
  <si>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</si>
  <si>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</si>
  <si>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</si>
  <si>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</si>
  <si>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</si>
  <si>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</si>
  <si>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</si>
  <si>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</si>
  <si>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</si>
  <si>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</si>
  <si>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</si>
  <si>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</si>
  <si>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</si>
  <si>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</si>
  <si>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</si>
  <si>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</si>
  <si>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</si>
  <si>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</si>
  <si>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</si>
  <si>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</si>
  <si>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</si>
  <si>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</si>
  <si>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</si>
  <si>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</si>
  <si>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</si>
  <si>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</si>
  <si>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</si>
  <si>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</si>
  <si>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</si>
  <si>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</si>
  <si>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</si>
  <si>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</si>
  <si>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</si>
  <si>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</si>
  <si>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</si>
  <si>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</si>
  <si>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</si>
  <si>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</si>
  <si>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</si>
  <si>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</si>
  <si>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</si>
  <si>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</si>
  <si>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</si>
  <si>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</si>
  <si>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</si>
  <si>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</si>
  <si>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</si>
  <si>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</si>
  <si>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</si>
  <si>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</si>
  <si>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</si>
  <si>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</si>
  <si>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</si>
  <si>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</si>
  <si>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</si>
  <si>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</si>
  <si>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</si>
  <si>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</si>
  <si>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</si>
  <si>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</si>
  <si>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</si>
  <si>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</si>
  <si>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</si>
  <si>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</si>
  <si>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</si>
  <si>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</si>
  <si>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</si>
  <si>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</si>
  <si>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</si>
  <si>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</si>
  <si>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</si>
  <si>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</si>
  <si>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</si>
  <si>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</si>
  <si>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</si>
  <si>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</si>
  <si>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</si>
  <si>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</si>
  <si>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</si>
  <si>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</si>
  <si>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</si>
  <si>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</si>
  <si>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</si>
  <si>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</si>
  <si>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</si>
  <si>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</si>
  <si>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</si>
  <si>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</si>
  <si>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</si>
  <si>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</si>
  <si>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</si>
  <si>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</si>
  <si>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</si>
  <si>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</si>
  <si>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</si>
  <si>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</si>
  <si>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</si>
  <si>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</si>
  <si>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</si>
  <si>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</si>
  <si>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</si>
  <si>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</si>
  <si>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</si>
  <si>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</si>
  <si>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</si>
  <si>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</si>
  <si>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</si>
  <si>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</si>
  <si>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</si>
  <si>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</si>
  <si>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</si>
  <si>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</si>
  <si>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</si>
  <si>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</si>
  <si>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</si>
  <si>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</si>
  <si>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</si>
  <si>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</si>
  <si>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</si>
  <si>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</si>
  <si>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</si>
  <si>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</si>
  <si>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</si>
  <si>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</si>
  <si>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</si>
  <si>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</si>
  <si>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</si>
  <si>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</si>
  <si>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</si>
  <si>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</si>
  <si>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</si>
  <si>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</si>
  <si>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</si>
  <si>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</si>
  <si>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</si>
  <si>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</si>
  <si>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</si>
  <si>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</si>
  <si>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</si>
  <si>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</si>
  <si>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</si>
  <si>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</si>
  <si>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</si>
  <si>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</si>
  <si>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</si>
  <si>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</si>
  <si>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</si>
  <si>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</si>
  <si>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</si>
  <si>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</si>
  <si>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</si>
  <si>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</si>
  <si>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</si>
  <si>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</si>
  <si>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</si>
  <si>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</si>
  <si>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</si>
  <si>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</si>
  <si>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</si>
  <si>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</si>
  <si>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</si>
  <si>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</si>
  <si>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</si>
  <si>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</si>
  <si>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</si>
  <si>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</si>
  <si>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</si>
  <si>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</si>
  <si>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</si>
  <si>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</si>
  <si>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</si>
  <si>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</si>
  <si>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</si>
  <si>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</si>
  <si>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</si>
  <si>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</si>
  <si>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</si>
  <si>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</si>
  <si>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</si>
  <si>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</si>
  <si>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</si>
  <si>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</si>
  <si>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</si>
  <si>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</si>
  <si>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</si>
  <si>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</si>
  <si>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</si>
  <si>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</si>
  <si>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</si>
  <si>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</si>
  <si>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</si>
  <si>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</si>
  <si>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</si>
  <si>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</si>
  <si>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</si>
  <si>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</si>
  <si>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</si>
  <si>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</si>
  <si>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</si>
  <si>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</si>
  <si>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</si>
  <si>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</si>
  <si>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</si>
  <si>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</si>
  <si>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</si>
  <si>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</si>
  <si>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</si>
  <si>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</si>
  <si>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</si>
  <si>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</si>
  <si>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</si>
  <si>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</si>
  <si>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</si>
  <si>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</si>
  <si>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</si>
  <si>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</si>
  <si>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</si>
  <si>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</si>
  <si>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</si>
  <si>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</si>
  <si>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</si>
  <si>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</si>
  <si>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</si>
  <si>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</si>
  <si>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</si>
  <si>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</si>
  <si>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</si>
  <si>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</si>
  <si>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</si>
  <si>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</si>
  <si>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</si>
  <si>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</si>
  <si>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</si>
  <si>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</si>
  <si>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</si>
  <si>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</si>
  <si>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</si>
  <si>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</si>
  <si>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</si>
  <si>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</si>
  <si>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</si>
  <si>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</si>
  <si>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</si>
  <si>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</si>
  <si>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</si>
  <si>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</si>
  <si>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</si>
  <si>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</si>
  <si>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</si>
  <si>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</si>
  <si>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</si>
  <si>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</si>
  <si>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</si>
  <si>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</si>
  <si>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</si>
  <si>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</si>
  <si>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</si>
  <si>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</si>
  <si>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</si>
  <si>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</si>
  <si>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</si>
  <si>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</si>
  <si>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</si>
  <si>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</si>
  <si>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</si>
  <si>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</si>
  <si>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</si>
  <si>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</si>
  <si>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</si>
  <si>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</si>
  <si>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</si>
  <si>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</si>
  <si>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</si>
  <si>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</si>
  <si>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</si>
  <si>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</si>
  <si>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</si>
  <si>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</si>
  <si>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</si>
  <si>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</si>
  <si>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</si>
  <si>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</si>
  <si>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</si>
  <si>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</si>
  <si>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</si>
  <si>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</si>
  <si>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</si>
  <si>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</si>
  <si>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</si>
  <si>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</si>
  <si>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</si>
  <si>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</si>
  <si>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</si>
  <si>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</si>
  <si>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</si>
  <si>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</si>
  <si>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</si>
  <si>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</si>
  <si>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</si>
  <si>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</si>
  <si>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</si>
  <si>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</si>
  <si>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</si>
  <si>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</si>
  <si>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</si>
  <si>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</si>
  <si>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</si>
  <si>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</si>
  <si>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</si>
  <si>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</si>
  <si>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</si>
  <si>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</si>
  <si>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</si>
  <si>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</si>
  <si>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</si>
  <si>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</si>
  <si>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</si>
  <si>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</si>
  <si>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</si>
  <si>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</si>
  <si>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</si>
  <si>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</si>
  <si>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</si>
  <si>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</si>
  <si>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</si>
  <si>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</si>
  <si>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</si>
  <si>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</si>
  <si>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</si>
  <si>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</si>
  <si>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</si>
  <si>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</si>
  <si>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</si>
  <si>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</si>
  <si>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</si>
  <si>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</si>
  <si>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</si>
  <si>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</si>
  <si>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</si>
  <si>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</si>
  <si>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</si>
  <si>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</si>
  <si>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</si>
  <si>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</si>
  <si>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</si>
  <si>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</si>
  <si>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</si>
  <si>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</si>
  <si>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</si>
  <si>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</si>
  <si>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</si>
  <si>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</si>
  <si>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</si>
  <si>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</si>
  <si>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</si>
  <si>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</si>
  <si>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</si>
  <si>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</si>
  <si>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</si>
  <si>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</si>
  <si>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</si>
  <si>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</si>
  <si>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</si>
  <si>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</si>
  <si>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</si>
  <si>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</si>
  <si>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</si>
  <si>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</si>
  <si>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</si>
  <si>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</si>
  <si>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</si>
  <si>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</si>
  <si>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</si>
  <si>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</si>
  <si>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</si>
  <si>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</si>
  <si>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</si>
  <si>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</si>
  <si>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</si>
  <si>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</si>
  <si>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</si>
  <si>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</si>
  <si>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</si>
  <si>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</si>
  <si>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</si>
  <si>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</si>
  <si>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</si>
  <si>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</si>
  <si>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</si>
  <si>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</si>
  <si>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</si>
  <si>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</si>
  <si>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</si>
  <si>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</si>
  <si>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</si>
  <si>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</si>
  <si>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</si>
  <si>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</si>
  <si>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</si>
  <si>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</si>
  <si>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</si>
  <si>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</si>
  <si>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</si>
  <si>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</si>
  <si>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</si>
  <si>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</si>
  <si>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</si>
  <si>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</si>
  <si>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</si>
  <si>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</si>
  <si>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</si>
  <si>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</si>
  <si>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</si>
  <si>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</si>
  <si>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</si>
  <si>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</si>
  <si>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</si>
  <si>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</si>
  <si>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</si>
  <si>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</si>
  <si>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</si>
  <si>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</si>
  <si>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</si>
  <si>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</si>
  <si>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</si>
  <si>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</si>
  <si>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</si>
  <si>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</si>
  <si>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</si>
  <si>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</si>
  <si>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</si>
  <si>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</si>
  <si>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</si>
  <si>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</si>
  <si>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</si>
  <si>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</si>
  <si>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</si>
  <si>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</si>
  <si>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</si>
  <si>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</si>
  <si>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</si>
  <si>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</si>
  <si>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</si>
  <si>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</si>
  <si>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</si>
  <si>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</si>
  <si>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</si>
  <si>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</si>
  <si>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</si>
  <si>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</si>
  <si>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</si>
  <si>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</si>
  <si>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</si>
  <si>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</si>
  <si>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</si>
  <si>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</si>
  <si>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</si>
  <si>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</si>
  <si>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</si>
  <si>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</si>
  <si>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</si>
  <si>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</si>
  <si>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</si>
  <si>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</si>
  <si>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</si>
  <si>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</si>
  <si>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</si>
  <si>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</si>
  <si>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</si>
  <si>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</si>
  <si>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</si>
  <si>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</si>
  <si>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</si>
  <si>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</si>
  <si>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</si>
  <si>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</si>
  <si>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</si>
  <si>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</si>
  <si>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</si>
  <si>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</si>
  <si>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</si>
  <si>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</si>
  <si>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</si>
  <si>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</si>
  <si>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</si>
  <si>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</si>
  <si>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</si>
  <si>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</si>
  <si>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</si>
  <si>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</si>
  <si>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</si>
  <si>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</si>
  <si>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</si>
  <si>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</si>
  <si>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</si>
  <si>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</si>
  <si>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</si>
  <si>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</si>
  <si>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</si>
  <si>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</si>
  <si>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</si>
  <si>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</si>
  <si>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</si>
  <si>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</si>
  <si>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</si>
  <si>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</si>
  <si>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</si>
  <si>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</si>
  <si>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</si>
  <si>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</si>
  <si>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</si>
  <si>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</si>
  <si>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</si>
  <si>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</si>
  <si>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</si>
  <si>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</si>
  <si>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</si>
  <si>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</si>
  <si>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</si>
  <si>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</si>
  <si>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</si>
  <si>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</si>
  <si>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</si>
  <si>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</si>
  <si>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</si>
  <si>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</si>
  <si>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</si>
  <si>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</si>
  <si>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</si>
  <si>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</si>
  <si>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</si>
  <si>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</si>
  <si>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</si>
  <si>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</si>
  <si>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</si>
  <si>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</si>
  <si>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</si>
  <si>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</si>
  <si>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</si>
  <si>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</si>
  <si>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</si>
  <si>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</si>
  <si>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</si>
  <si>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</si>
  <si>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</si>
  <si>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</si>
  <si>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</si>
  <si>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</si>
  <si>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</si>
  <si>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</si>
  <si>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</si>
  <si>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</si>
  <si>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</si>
  <si>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</si>
  <si>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</si>
  <si>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</si>
  <si>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</si>
  <si>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</si>
  <si>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</si>
  <si>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</si>
  <si>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</si>
  <si>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</si>
  <si>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</si>
  <si>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</si>
  <si>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</si>
  <si>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</si>
  <si>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</si>
  <si>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</si>
  <si>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</si>
  <si>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</si>
  <si>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</si>
  <si>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</si>
  <si>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</si>
  <si>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</si>
  <si>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</si>
  <si>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</si>
  <si>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</si>
  <si>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</si>
  <si>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</si>
  <si>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</si>
  <si>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</si>
  <si>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</si>
  <si>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</si>
  <si>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</si>
  <si>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</si>
  <si>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</si>
  <si>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</si>
  <si>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</si>
  <si>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</si>
  <si>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</si>
  <si>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</si>
  <si>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</si>
  <si>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</si>
  <si>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</si>
  <si>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</si>
  <si>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</si>
  <si>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</si>
  <si>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</si>
  <si>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</si>
  <si>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</si>
  <si>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</si>
  <si>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</si>
  <si>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</si>
  <si>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</si>
  <si>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</si>
  <si>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</si>
  <si>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</si>
  <si>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</si>
  <si>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</si>
  <si>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</si>
  <si>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</si>
  <si>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</si>
  <si>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</si>
  <si>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</si>
  <si>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</si>
  <si>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</si>
  <si>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</si>
  <si>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</si>
  <si>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</si>
  <si>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</si>
  <si>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</si>
  <si>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</si>
  <si>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</si>
  <si>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</si>
  <si>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</si>
  <si>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</si>
  <si>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</si>
  <si>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</si>
  <si>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</si>
  <si>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</si>
  <si>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</si>
  <si>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</si>
  <si>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</si>
  <si>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</si>
  <si>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</si>
  <si>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</si>
  <si>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</si>
  <si>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</si>
  <si>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</si>
  <si>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</si>
  <si>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</si>
  <si>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</si>
  <si>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</si>
  <si>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</si>
  <si>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</si>
  <si>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</si>
  <si>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</si>
  <si>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</si>
  <si>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</si>
  <si>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</si>
  <si>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</si>
  <si>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</si>
  <si>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</si>
  <si>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</si>
  <si>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</si>
  <si>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</si>
  <si>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</si>
  <si>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</si>
  <si>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</si>
  <si>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</si>
  <si>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</si>
  <si>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</si>
  <si>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</si>
  <si>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</si>
  <si>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</si>
  <si>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</si>
  <si>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</si>
  <si>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</si>
  <si>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</si>
  <si>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</si>
  <si>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</si>
  <si>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</si>
  <si>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</si>
  <si>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</si>
  <si>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</si>
  <si>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</si>
  <si>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</si>
  <si>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</si>
  <si>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</si>
  <si>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</si>
  <si>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</si>
  <si>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</si>
  <si>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</si>
  <si>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</si>
  <si>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</si>
  <si>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</si>
  <si>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</si>
  <si>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</si>
  <si>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</si>
  <si>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</si>
  <si>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</si>
  <si>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</si>
  <si>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</si>
  <si>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</si>
  <si>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</si>
  <si>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</si>
  <si>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</si>
  <si>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</si>
  <si>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</si>
  <si>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</si>
  <si>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</si>
  <si>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</si>
  <si>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</si>
  <si>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</si>
  <si>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</si>
  <si>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</si>
  <si>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</si>
  <si>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</si>
  <si>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</si>
  <si>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</si>
  <si>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</si>
  <si>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</si>
  <si>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</si>
  <si>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</si>
  <si>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</si>
  <si>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</si>
  <si>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</si>
  <si>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</si>
  <si>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</si>
  <si>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</si>
  <si>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</si>
  <si>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</si>
  <si>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</si>
  <si>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</si>
  <si>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</si>
  <si>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</si>
  <si>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</si>
  <si>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</si>
  <si>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</si>
  <si>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</si>
  <si>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</si>
  <si>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</si>
  <si>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</si>
  <si>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</si>
  <si>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</si>
  <si>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</si>
  <si>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</si>
  <si>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</si>
  <si>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</si>
  <si>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</si>
  <si>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</si>
  <si>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</si>
  <si>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</si>
  <si>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</si>
  <si>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</si>
  <si>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</si>
  <si>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</si>
  <si>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</si>
  <si>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</si>
  <si>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</si>
  <si>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</si>
  <si>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</si>
  <si>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</si>
  <si>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</si>
  <si>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</si>
  <si>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</si>
  <si>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</si>
  <si>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</si>
  <si>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</si>
  <si>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</si>
  <si>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</si>
  <si>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</si>
  <si>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</si>
  <si>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</si>
  <si>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</si>
  <si>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</si>
  <si>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</si>
  <si>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</si>
  <si>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</si>
  <si>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</si>
  <si>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</si>
  <si>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</si>
  <si>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</si>
  <si>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</si>
  <si>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</si>
  <si>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</si>
  <si>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</si>
  <si>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</si>
  <si>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</si>
  <si>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</si>
  <si>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</si>
  <si>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</si>
  <si>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</si>
  <si>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</si>
  <si>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</si>
  <si>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</si>
  <si>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</si>
  <si>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</si>
  <si>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</si>
  <si>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</si>
  <si>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</si>
  <si>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</si>
  <si>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</si>
  <si>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</si>
  <si>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</si>
  <si>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</si>
  <si>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</si>
  <si>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</si>
  <si>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</si>
  <si>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</si>
  <si>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</si>
  <si>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</si>
  <si>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</si>
  <si>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</si>
  <si>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</si>
  <si>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</si>
  <si>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</si>
  <si>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</si>
  <si>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</si>
  <si>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</si>
  <si>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</si>
  <si>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</si>
  <si>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</si>
  <si>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</si>
  <si>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</si>
  <si>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</si>
  <si>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</si>
  <si>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</si>
  <si>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</si>
  <si>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</si>
  <si>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</si>
  <si>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</si>
  <si>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</si>
  <si>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</si>
  <si>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</si>
  <si>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</si>
  <si>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</si>
  <si>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</si>
  <si>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</si>
  <si>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</si>
  <si>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</si>
  <si>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</si>
  <si>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</si>
  <si>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</si>
  <si>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</si>
  <si>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</si>
  <si>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</si>
  <si>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</si>
  <si>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</si>
  <si>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</si>
  <si>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</si>
  <si>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</si>
  <si>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</si>
  <si>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</si>
  <si>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</si>
  <si>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</si>
  <si>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</si>
  <si>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</si>
  <si>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</si>
  <si>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</si>
  <si>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</si>
  <si>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</si>
  <si>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</si>
  <si>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</si>
  <si>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</si>
  <si>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</si>
  <si>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</si>
  <si>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</si>
  <si>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</si>
  <si>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</si>
  <si>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</si>
  <si>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</si>
  <si>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</si>
  <si>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</si>
  <si>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</si>
  <si>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</si>
  <si>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</si>
  <si>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</si>
  <si>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</si>
  <si>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</si>
  <si>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</si>
  <si>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</si>
  <si>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</si>
  <si>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</si>
  <si>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</si>
  <si>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</si>
  <si>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</si>
  <si>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</si>
  <si>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</si>
  <si>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</si>
  <si>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</si>
  <si>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</si>
  <si>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</si>
  <si>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</si>
  <si>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</si>
  <si>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</si>
  <si>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</si>
  <si>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</si>
  <si>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</si>
  <si>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</si>
  <si>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</si>
  <si>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</si>
  <si>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</si>
  <si>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</si>
  <si>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</si>
  <si>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</si>
  <si>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</si>
  <si>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</si>
  <si>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</si>
  <si>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</si>
  <si>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</si>
  <si>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</si>
  <si>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</si>
  <si>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</si>
  <si>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</si>
  <si>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</si>
  <si>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</si>
  <si>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</si>
  <si>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</si>
  <si>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</si>
  <si>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</si>
  <si>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</si>
  <si>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</si>
  <si>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</si>
  <si>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</si>
  <si>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</si>
  <si>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</si>
  <si>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</si>
  <si>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</si>
  <si>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</si>
  <si>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</si>
  <si>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</si>
  <si>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</si>
  <si>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</si>
  <si>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</si>
  <si>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</si>
  <si>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</si>
  <si>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</si>
  <si>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</si>
  <si>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</si>
  <si>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</si>
  <si>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</si>
  <si>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</si>
  <si>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</si>
  <si>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</si>
  <si>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</si>
  <si>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</si>
  <si>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</si>
  <si>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</si>
  <si>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</si>
  <si>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</si>
  <si>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</si>
  <si>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</si>
  <si>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</si>
  <si>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</si>
  <si>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</si>
  <si>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</si>
  <si>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</si>
  <si>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</si>
  <si>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</si>
  <si>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</si>
  <si>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</si>
  <si>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</si>
  <si>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</si>
  <si>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</si>
  <si>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</si>
  <si>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</si>
  <si>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</si>
  <si>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</si>
  <si>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</si>
  <si>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</si>
  <si>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</si>
  <si>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</si>
  <si>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</si>
  <si>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</si>
  <si>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</si>
  <si>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</si>
  <si>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</si>
  <si>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</si>
  <si>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</si>
  <si>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</si>
  <si>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</si>
  <si>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</si>
  <si>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</si>
  <si>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</si>
  <si>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</si>
  <si>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</si>
  <si>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</si>
  <si>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</si>
  <si>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</si>
  <si>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</si>
  <si>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</si>
  <si>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</si>
  <si>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</si>
  <si>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</si>
  <si>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</si>
  <si>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</si>
  <si>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</si>
  <si>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</si>
  <si>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</si>
  <si>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</si>
  <si>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</si>
  <si>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</si>
  <si>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</si>
  <si>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</si>
  <si>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</si>
  <si>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</si>
  <si>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</si>
  <si>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</si>
  <si>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</si>
  <si>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</si>
  <si>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</si>
  <si>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</si>
  <si>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</si>
  <si>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</si>
  <si>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</si>
  <si>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</si>
  <si>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</si>
  <si>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</si>
  <si>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</si>
  <si>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</si>
  <si>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</si>
  <si>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</si>
  <si>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</si>
  <si>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</si>
  <si>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</si>
  <si>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</si>
  <si>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</si>
  <si>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</si>
  <si>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</si>
  <si>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</si>
  <si>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</si>
  <si>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</si>
  <si>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</si>
  <si>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</si>
  <si>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</si>
  <si>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</si>
  <si>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</si>
  <si>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</si>
  <si>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</si>
  <si>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</si>
  <si>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</si>
  <si>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</si>
  <si>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</si>
  <si>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</si>
  <si>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</si>
  <si>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</si>
  <si>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</si>
  <si>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</si>
  <si>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</si>
  <si>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</si>
  <si>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</si>
  <si>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</si>
  <si>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</si>
  <si>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</si>
  <si>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</si>
  <si>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</si>
  <si>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</si>
  <si>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</si>
  <si>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</si>
  <si>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</si>
  <si>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</si>
  <si>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</si>
  <si>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</si>
  <si>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</si>
  <si>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</si>
  <si>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</si>
  <si>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</si>
  <si>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</si>
  <si>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</si>
  <si>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</si>
  <si>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</si>
  <si>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</si>
  <si>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</si>
  <si>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</si>
  <si>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</si>
  <si>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</si>
  <si>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</si>
  <si>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</si>
  <si>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</si>
  <si>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</si>
  <si>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</si>
  <si>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</si>
  <si>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</si>
  <si>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</si>
  <si>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</si>
  <si>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</si>
  <si>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</si>
  <si>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</si>
  <si>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</si>
  <si>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</si>
  <si>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</si>
  <si>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</si>
  <si>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</si>
  <si>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</si>
  <si>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</si>
  <si>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</si>
  <si>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</si>
  <si>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</si>
  <si>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</si>
  <si>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</si>
  <si>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</si>
  <si>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</si>
  <si>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</si>
  <si>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</si>
  <si>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</si>
  <si>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</si>
  <si>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</si>
  <si>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</si>
  <si>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</si>
  <si>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</si>
  <si>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</si>
  <si>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</si>
  <si>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</si>
  <si>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</si>
  <si>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</si>
  <si>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</si>
  <si>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</si>
  <si>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</si>
  <si>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</si>
  <si>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</si>
  <si>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</si>
  <si>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</si>
  <si>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</si>
  <si>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</si>
  <si>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</si>
  <si>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</si>
  <si>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</si>
  <si>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</si>
  <si>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</si>
  <si>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</si>
  <si>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</si>
  <si>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</si>
  <si>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</si>
  <si>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</si>
  <si>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</si>
  <si>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</si>
  <si>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</si>
  <si>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</si>
  <si>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</si>
  <si>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</si>
  <si>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</si>
  <si>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</si>
  <si>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</si>
  <si>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</si>
  <si>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</si>
  <si>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</si>
  <si>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</si>
  <si>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</si>
  <si>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</si>
  <si>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</si>
  <si>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</si>
  <si>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</si>
  <si>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</si>
  <si>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</si>
  <si>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</si>
  <si>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</si>
  <si>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</si>
  <si>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</si>
  <si>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</si>
  <si>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</si>
  <si>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</si>
  <si>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</si>
  <si>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</si>
  <si>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</si>
  <si>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</si>
  <si>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</si>
  <si>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</si>
  <si>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</si>
  <si>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</si>
  <si>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</si>
  <si>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</si>
  <si>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</si>
  <si>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</si>
  <si>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</si>
  <si>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</si>
  <si>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</si>
  <si>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</si>
  <si>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</si>
  <si>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</si>
  <si>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</si>
  <si>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</si>
  <si>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</si>
  <si>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</si>
  <si>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</si>
  <si>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</si>
  <si>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</si>
  <si>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</si>
  <si>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</si>
  <si>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</si>
  <si>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</si>
  <si>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</si>
  <si>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</si>
  <si>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</si>
  <si>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</si>
  <si>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</si>
  <si>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</si>
  <si>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</si>
  <si>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</si>
  <si>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</si>
  <si>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</si>
  <si>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</si>
  <si>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</si>
  <si>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</si>
  <si>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</si>
  <si>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</si>
  <si>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</si>
  <si>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</si>
  <si>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</si>
  <si>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</si>
  <si>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</si>
  <si>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</si>
  <si>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</si>
  <si>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</si>
  <si>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</si>
  <si>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</si>
  <si>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</si>
  <si>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</si>
  <si>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</si>
  <si>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</si>
  <si>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</si>
  <si>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</si>
  <si>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</si>
  <si>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</si>
  <si>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</si>
  <si>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</si>
  <si>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</si>
  <si>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</si>
  <si>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</si>
  <si>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</si>
  <si>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</si>
  <si>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</si>
  <si>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</si>
  <si>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</si>
  <si>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</si>
  <si>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</si>
  <si>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</si>
  <si>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</si>
  <si>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</si>
  <si>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</si>
  <si>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</si>
  <si>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</si>
  <si>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</si>
  <si>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</si>
  <si>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</si>
  <si>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</si>
  <si>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</si>
  <si>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</si>
  <si>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</si>
  <si>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</si>
  <si>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</si>
  <si>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</si>
  <si>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</si>
  <si>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</si>
  <si>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</si>
  <si>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</si>
  <si>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</si>
  <si>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</si>
  <si>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</si>
  <si>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</si>
  <si>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</si>
  <si>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</si>
  <si>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</si>
  <si>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</si>
  <si>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</si>
  <si>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</si>
  <si>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</si>
  <si>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</si>
  <si>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</si>
  <si>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</si>
  <si>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</si>
  <si>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</si>
  <si>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</si>
  <si>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</si>
  <si>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</si>
  <si>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</si>
  <si>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</si>
  <si>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</si>
  <si>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</si>
  <si>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</si>
  <si>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</si>
  <si>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</si>
  <si>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</si>
  <si>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</si>
  <si>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</si>
  <si>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</si>
  <si>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</si>
  <si>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</si>
  <si>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</si>
  <si>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</si>
  <si>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</si>
  <si>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</si>
  <si>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</si>
  <si>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</si>
  <si>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</si>
  <si>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</si>
  <si>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</si>
  <si>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</si>
  <si>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</si>
  <si>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</si>
  <si>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</si>
  <si>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</si>
  <si>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</si>
  <si>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</si>
  <si>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</si>
  <si>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</si>
  <si>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</si>
  <si>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</si>
  <si>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</si>
  <si>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</si>
  <si>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</si>
  <si>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</si>
  <si>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</si>
  <si>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</si>
  <si>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</si>
  <si>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</si>
  <si>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</si>
  <si>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</si>
  <si>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</si>
  <si>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</si>
  <si>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</si>
  <si>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</si>
  <si>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</si>
  <si>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</si>
  <si>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</si>
  <si>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</si>
  <si>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</si>
  <si>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</si>
  <si>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</si>
  <si>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</si>
  <si>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</si>
  <si>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</si>
  <si>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</si>
  <si>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</si>
  <si>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</si>
  <si>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</si>
  <si>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</si>
  <si>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</si>
  <si>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</si>
  <si>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</si>
  <si>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</si>
  <si>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</si>
  <si>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</si>
  <si>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</si>
  <si>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</si>
  <si>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</si>
  <si>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</si>
  <si>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</si>
  <si>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</si>
  <si>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</si>
  <si>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</si>
  <si>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</si>
  <si>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</si>
  <si>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</si>
  <si>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</si>
  <si>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</si>
  <si>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</si>
  <si>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</si>
  <si>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</si>
  <si>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</si>
  <si>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</si>
  <si>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</si>
  <si>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</si>
  <si>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</si>
  <si>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</si>
  <si>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</si>
  <si>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</si>
  <si>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</si>
  <si>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</si>
  <si>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</si>
  <si>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</si>
  <si>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</si>
  <si>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</si>
  <si>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</si>
  <si>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</si>
  <si>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</si>
  <si>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</si>
  <si>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</si>
  <si>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</si>
  <si>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</si>
  <si>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</si>
  <si>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</si>
  <si>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</si>
  <si>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</si>
  <si>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</si>
  <si>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</si>
  <si>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</si>
  <si>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</si>
  <si>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</si>
  <si>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</si>
  <si>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</si>
  <si>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</si>
  <si>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</si>
  <si>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</si>
  <si>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</si>
  <si>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</si>
  <si>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</si>
  <si>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</si>
  <si>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</si>
  <si>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</si>
  <si>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</si>
  <si>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</si>
  <si>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</si>
  <si>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</si>
  <si>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</si>
  <si>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</si>
  <si>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</si>
  <si>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</si>
  <si>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</si>
  <si>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</si>
  <si>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</si>
  <si>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</si>
  <si>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</si>
  <si>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</si>
  <si>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</si>
  <si>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</si>
  <si>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</si>
  <si>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</si>
  <si>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</si>
  <si>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</si>
  <si>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</si>
  <si>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</si>
  <si>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</si>
  <si>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</si>
  <si>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</si>
  <si>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</si>
  <si>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</si>
  <si>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</si>
  <si>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</si>
  <si>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</si>
  <si>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</si>
  <si>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</si>
  <si>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</si>
  <si>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</si>
  <si>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</si>
  <si>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</si>
  <si>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</si>
  <si>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</si>
  <si>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</si>
  <si>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</si>
  <si>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</si>
  <si>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</si>
  <si>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</si>
  <si>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</si>
  <si>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</si>
  <si>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</si>
  <si>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</si>
  <si>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</si>
  <si>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</si>
  <si>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</si>
  <si>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</si>
  <si>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</si>
  <si>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</si>
  <si>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</si>
  <si>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</si>
  <si>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</si>
  <si>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</si>
  <si>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</si>
  <si>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</si>
  <si>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</si>
  <si>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</si>
  <si>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</si>
  <si>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</si>
  <si>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</si>
  <si>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</si>
  <si>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</si>
  <si>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</si>
  <si>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</si>
  <si>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</si>
  <si>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</si>
  <si>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</si>
  <si>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</si>
  <si>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</si>
  <si>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</si>
  <si>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</si>
  <si>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</si>
  <si>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</si>
  <si>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</si>
  <si>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</si>
  <si>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</si>
  <si>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</si>
  <si>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</si>
  <si>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</si>
  <si>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</si>
  <si>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</si>
  <si>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</si>
  <si>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</si>
  <si>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</si>
  <si>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</si>
  <si>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</si>
  <si>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</si>
  <si>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</si>
  <si>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</si>
  <si>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</si>
  <si>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</si>
  <si>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</si>
  <si>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</si>
  <si>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</si>
  <si>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</si>
  <si>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</si>
  <si>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</si>
  <si>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</si>
  <si>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</si>
  <si>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</si>
  <si>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</si>
  <si>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</si>
  <si>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</si>
  <si>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</si>
  <si>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</si>
  <si>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</si>
  <si>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</si>
  <si>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</si>
  <si>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</si>
  <si>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</si>
  <si>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</si>
  <si>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</si>
  <si>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</si>
  <si>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</si>
  <si>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</si>
  <si>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</si>
  <si>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</si>
  <si>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</si>
  <si>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</si>
  <si>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</si>
  <si>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</si>
  <si>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</si>
  <si>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</si>
  <si>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</si>
  <si>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</si>
  <si>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</si>
  <si>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</si>
  <si>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</si>
  <si>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</si>
  <si>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</si>
  <si>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</si>
  <si>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</si>
  <si>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</si>
  <si>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</si>
  <si>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</si>
  <si>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</si>
  <si>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</si>
  <si>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</si>
  <si>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</si>
  <si>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</si>
  <si>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</si>
  <si>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</si>
  <si>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</si>
  <si>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</si>
  <si>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</si>
  <si>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</si>
  <si>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</si>
  <si>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</si>
  <si>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</si>
  <si>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</si>
  <si>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</si>
  <si>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</si>
  <si>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</si>
  <si>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</si>
  <si>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</si>
  <si>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</si>
  <si>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</si>
  <si>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</si>
  <si>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</si>
  <si>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</si>
  <si>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</si>
  <si>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</si>
  <si>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</si>
  <si>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</si>
  <si>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</si>
  <si>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</si>
  <si>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</si>
  <si>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</si>
  <si>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</si>
  <si>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</si>
  <si>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</si>
  <si>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</si>
  <si>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</si>
  <si>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</si>
  <si>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</si>
  <si>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</si>
  <si>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</si>
  <si>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</si>
  <si>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</si>
  <si>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</si>
  <si>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</si>
  <si>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</si>
  <si>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</si>
  <si>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</si>
  <si>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</si>
  <si>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</si>
  <si>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</si>
  <si>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</si>
  <si>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</si>
  <si>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</si>
  <si>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</si>
  <si>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</si>
  <si>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</si>
  <si>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</si>
  <si>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</si>
  <si>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</si>
  <si>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</si>
  <si>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</si>
  <si>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</si>
  <si>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</si>
  <si>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</si>
  <si>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</si>
  <si>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</si>
  <si>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</si>
  <si>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</si>
  <si>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</si>
  <si>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</si>
  <si>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</si>
  <si>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</si>
  <si>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</si>
  <si>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</si>
  <si>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</si>
  <si>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</si>
  <si>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</si>
  <si>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</si>
  <si>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</si>
  <si>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</si>
  <si>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</si>
  <si>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</si>
  <si>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</si>
  <si>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</si>
  <si>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</si>
  <si>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</si>
  <si>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</si>
  <si>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</si>
  <si>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</si>
  <si>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</si>
  <si>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</si>
  <si>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</si>
  <si>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</si>
  <si>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</si>
  <si>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</si>
  <si>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</si>
  <si>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</si>
  <si>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</si>
  <si>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</si>
  <si>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</si>
  <si>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</si>
  <si>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</si>
  <si>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</si>
  <si>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</si>
  <si>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</si>
  <si>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</si>
  <si>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</si>
  <si>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</si>
  <si>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</si>
  <si>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</si>
  <si>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</si>
  <si>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</si>
  <si>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</si>
  <si>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</si>
  <si>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</si>
  <si>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</si>
  <si>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</si>
  <si>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</si>
  <si>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</si>
  <si>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</si>
  <si>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</si>
  <si>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</si>
  <si>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</si>
  <si>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</si>
  <si>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</si>
  <si>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</si>
  <si>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</si>
  <si>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</si>
  <si>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</si>
  <si>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</si>
  <si>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</si>
  <si>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</si>
  <si>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</si>
  <si>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</si>
  <si>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</si>
  <si>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</si>
  <si>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</si>
  <si>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</si>
  <si>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</si>
  <si>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</si>
  <si>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</si>
  <si>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</si>
  <si>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</si>
  <si>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</si>
  <si>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</si>
  <si>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</si>
  <si>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</si>
  <si>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</si>
  <si>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</si>
  <si>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</si>
  <si>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</si>
  <si>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</si>
  <si>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</si>
  <si>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</si>
  <si>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</si>
  <si>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</si>
  <si>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</si>
  <si>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</si>
  <si>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</si>
  <si>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</si>
  <si>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</si>
  <si>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</si>
  <si>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</si>
  <si>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</si>
  <si>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</si>
  <si>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</si>
  <si>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</si>
  <si>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</si>
  <si>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</si>
  <si>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</si>
  <si>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</si>
  <si>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</si>
  <si>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</si>
  <si>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</si>
  <si>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</si>
  <si>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</si>
  <si>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</si>
  <si>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</si>
  <si>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</si>
  <si>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</si>
  <si>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</si>
  <si>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</si>
  <si>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</si>
  <si>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</si>
  <si>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</si>
  <si>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</si>
  <si>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</si>
  <si>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</si>
  <si>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</si>
  <si>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</si>
  <si>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</si>
  <si>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</si>
  <si>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</si>
  <si>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</si>
  <si>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</si>
  <si>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</si>
  <si>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</si>
  <si>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</si>
  <si>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</si>
  <si>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</si>
  <si>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</si>
  <si>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</si>
  <si>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</si>
  <si>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</si>
  <si>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</si>
  <si>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</si>
  <si>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</si>
  <si>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</si>
  <si>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</si>
  <si>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</si>
  <si>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</si>
  <si>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</si>
  <si>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</si>
  <si>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</si>
  <si>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</si>
  <si>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</si>
  <si>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</si>
  <si>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</si>
  <si>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</si>
  <si>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</si>
  <si>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</si>
  <si>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</si>
  <si>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</si>
  <si>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</si>
  <si>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</si>
  <si>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</si>
  <si>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</si>
  <si>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</si>
  <si>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</si>
  <si>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</si>
  <si>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</si>
  <si>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</si>
  <si>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</si>
  <si>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</si>
  <si>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</si>
  <si>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</si>
  <si>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</si>
  <si>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</si>
  <si>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</si>
  <si>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</si>
  <si>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</si>
  <si>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</si>
  <si>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</si>
  <si>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</si>
  <si>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</si>
  <si>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</si>
  <si>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</si>
  <si>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</si>
  <si>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</si>
  <si>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</si>
  <si>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</si>
  <si>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</si>
  <si>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</si>
  <si>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</si>
  <si>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</si>
  <si>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</si>
  <si>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</si>
  <si>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</si>
  <si>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</si>
  <si>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</si>
  <si>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</si>
  <si>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</si>
  <si>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</si>
  <si>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</si>
  <si>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</si>
  <si>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</si>
  <si>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</si>
  <si>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</si>
  <si>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</si>
  <si>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</si>
  <si>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</si>
  <si>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</si>
  <si>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</si>
  <si>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</si>
  <si>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</si>
  <si>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</si>
  <si>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</si>
  <si>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</si>
  <si>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</si>
  <si>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</si>
  <si>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</si>
  <si>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</si>
  <si>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</si>
  <si>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</si>
  <si>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</si>
  <si>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</si>
  <si>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</si>
  <si>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</si>
  <si>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</si>
  <si>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</si>
  <si>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</si>
  <si>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</si>
  <si>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</si>
  <si>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</si>
  <si>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</si>
  <si>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</si>
  <si>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</si>
  <si>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</si>
  <si>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</si>
  <si>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</si>
  <si>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</si>
  <si>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</si>
  <si>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</si>
  <si>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</si>
  <si>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</si>
  <si>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</si>
  <si>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</si>
  <si>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</si>
  <si>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</si>
  <si>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</si>
  <si>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</si>
  <si>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</si>
  <si>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</si>
  <si>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</si>
  <si>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</si>
  <si>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</si>
  <si>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</si>
  <si>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</si>
  <si>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</si>
  <si>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</si>
  <si>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</si>
  <si>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</si>
  <si>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</si>
  <si>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</si>
  <si>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</si>
  <si>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</si>
  <si>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</si>
  <si>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</si>
  <si>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</si>
  <si>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</si>
  <si>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</si>
  <si>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</si>
  <si>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</si>
  <si>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</si>
  <si>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</si>
  <si>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</si>
  <si>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</si>
  <si>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</si>
  <si>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</si>
  <si>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</si>
  <si>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</si>
  <si>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</si>
  <si>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</si>
  <si>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</si>
  <si>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</si>
  <si>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</si>
  <si>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</si>
  <si>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</si>
  <si>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</si>
  <si>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</si>
  <si>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</si>
  <si>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</si>
  <si>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</si>
  <si>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</si>
  <si>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</si>
  <si>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</si>
  <si>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</si>
  <si>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</si>
  <si>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</si>
  <si>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</si>
  <si>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</si>
  <si>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</si>
  <si>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</si>
  <si>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</si>
  <si>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</si>
  <si>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</si>
  <si>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</si>
  <si>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</si>
  <si>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</si>
  <si>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</si>
  <si>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</si>
  <si>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</si>
  <si>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</si>
  <si>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</si>
  <si>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</si>
  <si>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</si>
  <si>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</si>
  <si>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</si>
  <si>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</si>
  <si>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</si>
  <si>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</si>
  <si>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</si>
  <si>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</si>
  <si>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</si>
  <si>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</si>
  <si>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</si>
  <si>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</si>
  <si>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</si>
  <si>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</si>
  <si>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</si>
  <si>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</si>
  <si>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</si>
  <si>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</si>
  <si>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</si>
  <si>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</si>
  <si>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</si>
  <si>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</si>
  <si>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</si>
  <si>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</si>
  <si>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</si>
  <si>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</si>
  <si>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</si>
  <si>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</si>
  <si>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</si>
  <si>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</si>
  <si>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</si>
  <si>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</si>
  <si>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</si>
  <si>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</si>
  <si>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</si>
  <si>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</si>
  <si>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</si>
  <si>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</si>
  <si>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</si>
  <si>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</si>
  <si>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</si>
  <si>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</si>
  <si>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</si>
  <si>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</si>
  <si>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</si>
  <si>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</si>
  <si>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</si>
  <si>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</si>
  <si>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</si>
  <si>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</si>
  <si>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</si>
  <si>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</si>
  <si>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</si>
  <si>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</si>
  <si>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</si>
  <si>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</si>
  <si>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</si>
  <si>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</si>
  <si>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</si>
  <si>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</si>
  <si>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</si>
  <si>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</si>
  <si>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</si>
  <si>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</si>
  <si>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</si>
  <si>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</si>
  <si>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</si>
  <si>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</si>
  <si>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</si>
  <si>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</si>
  <si>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</si>
  <si>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</si>
  <si>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</si>
  <si>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</si>
  <si>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</si>
  <si>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</si>
  <si>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</si>
  <si>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</si>
  <si>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</si>
  <si>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</si>
  <si>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</si>
  <si>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</si>
  <si>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</si>
  <si>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</si>
  <si>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</si>
  <si>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</si>
  <si>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</si>
  <si>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</si>
  <si>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</si>
  <si>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</si>
  <si>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</si>
  <si>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</si>
  <si>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</si>
  <si>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</si>
  <si>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</si>
  <si>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</si>
  <si>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</si>
  <si>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</si>
  <si>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</si>
  <si>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</si>
  <si>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</si>
  <si>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</si>
  <si>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</si>
  <si>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</si>
  <si>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</si>
  <si>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</si>
  <si>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</si>
  <si>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</si>
  <si>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</si>
  <si>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</si>
  <si>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</si>
  <si>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</si>
  <si>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</si>
  <si>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</si>
  <si>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</si>
  <si>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</si>
  <si>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</si>
  <si>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</si>
  <si>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</si>
  <si>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</si>
  <si>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</si>
  <si>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</si>
  <si>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</si>
  <si>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</si>
  <si>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</si>
  <si>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</si>
  <si>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</si>
  <si>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</si>
  <si>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</si>
  <si>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</si>
  <si>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</si>
  <si>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</si>
  <si>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</si>
  <si>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</si>
  <si>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</si>
  <si>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</si>
  <si>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</si>
  <si>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</si>
  <si>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</si>
  <si>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</si>
  <si>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</si>
  <si>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</si>
  <si>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</si>
  <si>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</si>
  <si>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</si>
  <si>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</si>
  <si>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</si>
  <si>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</si>
  <si>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</si>
  <si>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</si>
  <si>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</si>
  <si>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</si>
  <si>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</si>
  <si>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</si>
  <si>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</si>
  <si>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</si>
  <si>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</si>
  <si>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</si>
  <si>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</si>
  <si>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</si>
  <si>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</si>
  <si>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</si>
  <si>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</si>
  <si>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</si>
  <si>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</si>
  <si>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</si>
  <si>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</si>
  <si>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</si>
  <si>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</si>
  <si>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</si>
  <si>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</si>
  <si>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</si>
  <si>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</si>
  <si>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</si>
  <si>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</si>
  <si>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</si>
  <si>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</si>
  <si>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</si>
  <si>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</si>
  <si>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</si>
  <si>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</si>
  <si>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</si>
  <si>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</si>
  <si>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</si>
  <si>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</si>
  <si>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</si>
  <si>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</si>
  <si>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</si>
  <si>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</si>
  <si>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</si>
  <si>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</si>
  <si>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</si>
  <si>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</si>
  <si>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</si>
  <si>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</si>
  <si>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</si>
  <si>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</si>
  <si>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</si>
  <si>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</si>
  <si>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</si>
  <si>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</si>
  <si>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</si>
  <si>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</si>
  <si>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</si>
  <si>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</si>
  <si>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</si>
  <si>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</si>
  <si>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</si>
  <si>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</si>
  <si>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</si>
  <si>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</si>
  <si>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</si>
  <si>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</si>
  <si>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</si>
  <si>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</si>
  <si>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</si>
  <si>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</si>
  <si>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</si>
  <si>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</si>
  <si>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</si>
  <si>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</si>
  <si>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</si>
  <si>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</si>
  <si>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</si>
  <si>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</si>
  <si>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</si>
  <si>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</si>
  <si>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</si>
  <si>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</si>
  <si>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</si>
  <si>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</si>
  <si>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</si>
  <si>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</si>
  <si>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</si>
  <si>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</si>
  <si>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</si>
  <si>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</si>
  <si>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</si>
  <si>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</si>
  <si>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</si>
  <si>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</si>
  <si>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</si>
  <si>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</si>
  <si>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</si>
  <si>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</si>
  <si>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</si>
  <si>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</si>
  <si>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</si>
  <si>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</si>
  <si>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</si>
  <si>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</si>
  <si>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</si>
  <si>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</si>
  <si>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</si>
  <si>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</si>
  <si>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</si>
  <si>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</si>
  <si>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</si>
  <si>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</si>
  <si>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</si>
  <si>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</si>
  <si>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</si>
  <si>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</si>
  <si>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</si>
  <si>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</si>
  <si>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</si>
  <si>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</si>
  <si>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</si>
  <si>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</si>
  <si>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</si>
  <si>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</si>
  <si>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</si>
  <si>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</si>
  <si>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</si>
  <si>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</si>
  <si>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</si>
  <si>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</si>
  <si>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</si>
  <si>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</si>
  <si>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</si>
  <si>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</si>
  <si>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</si>
  <si>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</si>
  <si>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</si>
  <si>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</si>
  <si>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</si>
  <si>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</si>
  <si>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</si>
  <si>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</si>
  <si>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</si>
  <si>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</si>
  <si>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</si>
  <si>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</si>
  <si>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</si>
  <si>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</si>
  <si>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</si>
  <si>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</si>
  <si>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</si>
  <si>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</si>
  <si>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</si>
  <si>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</si>
  <si>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</si>
  <si>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</si>
  <si>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</si>
  <si>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</si>
  <si>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</si>
  <si>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</si>
  <si>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</si>
  <si>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</si>
  <si>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</si>
  <si>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</si>
  <si>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</si>
  <si>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</si>
  <si>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</si>
  <si>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</si>
  <si>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</si>
  <si>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</si>
  <si>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</si>
  <si>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</si>
  <si>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</si>
  <si>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</si>
  <si>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</si>
  <si>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</si>
  <si>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</si>
  <si>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</si>
  <si>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</si>
  <si>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</si>
  <si>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</si>
  <si>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</si>
  <si>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</si>
  <si>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</si>
  <si>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</si>
  <si>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</si>
  <si>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</si>
  <si>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</si>
  <si>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</si>
  <si>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</si>
  <si>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</si>
  <si>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</si>
  <si>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</si>
  <si>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</si>
  <si>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</si>
  <si>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</si>
  <si>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</si>
  <si>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</si>
  <si>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</si>
  <si>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</si>
  <si>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</si>
  <si>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</si>
  <si>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</si>
  <si>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</si>
  <si>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</si>
  <si>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</si>
  <si>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</si>
  <si>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</si>
  <si>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</si>
  <si>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</si>
  <si>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</si>
  <si>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</si>
  <si>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</si>
  <si>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</si>
  <si>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</si>
  <si>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</si>
  <si>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</si>
  <si>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</si>
  <si>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</si>
  <si>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</si>
  <si>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</si>
  <si>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</si>
  <si>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</si>
  <si>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</si>
  <si>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</si>
  <si>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</si>
  <si>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</si>
  <si>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</si>
  <si>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</si>
  <si>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</si>
  <si>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</si>
  <si>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</si>
  <si>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</si>
  <si>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</si>
  <si>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</si>
  <si>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</si>
  <si>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</si>
  <si>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</si>
  <si>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</si>
  <si>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</si>
  <si>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</si>
  <si>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</si>
  <si>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</si>
  <si>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</si>
  <si>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</si>
  <si>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</si>
  <si>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</si>
  <si>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</si>
  <si>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</si>
  <si>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</si>
  <si>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</si>
  <si>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</si>
  <si>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</si>
  <si>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</si>
  <si>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</si>
  <si>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</si>
  <si>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</si>
  <si>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</si>
  <si>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</si>
  <si>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</si>
  <si>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</si>
  <si>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</si>
  <si>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</si>
  <si>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</si>
  <si>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</si>
  <si>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</si>
  <si>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</si>
  <si>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</si>
  <si>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</si>
  <si>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</si>
  <si>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</si>
  <si>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</si>
  <si>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</si>
  <si>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</si>
  <si>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</si>
  <si>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</si>
  <si>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</si>
  <si>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</si>
  <si>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</si>
  <si>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</si>
  <si>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</si>
  <si>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</si>
  <si>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</si>
  <si>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</si>
  <si>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</si>
  <si>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</si>
  <si>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</si>
  <si>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</si>
  <si>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</si>
  <si>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</si>
  <si>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</si>
  <si>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</si>
  <si>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</si>
  <si>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</si>
  <si>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</si>
  <si>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</si>
  <si>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</si>
  <si>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</si>
  <si>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</si>
  <si>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</si>
  <si>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</si>
  <si>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</si>
  <si>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</si>
  <si>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</si>
  <si>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</si>
  <si>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</si>
  <si>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</si>
  <si>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</si>
  <si>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</si>
  <si>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</si>
  <si>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</si>
  <si>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</si>
  <si>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</si>
  <si>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</si>
  <si>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</si>
  <si>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</si>
  <si>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</si>
  <si>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</si>
  <si>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</si>
  <si>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</si>
  <si>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</si>
  <si>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</si>
  <si>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</si>
  <si>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</si>
  <si>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</si>
  <si>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</si>
  <si>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</si>
  <si>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</si>
  <si>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</si>
  <si>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</si>
  <si>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</si>
  <si>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</si>
  <si>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</si>
  <si>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</si>
  <si>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</si>
  <si>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</si>
  <si>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</si>
  <si>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</si>
  <si>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</si>
  <si>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</si>
  <si>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</si>
  <si>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</si>
  <si>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</si>
  <si>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</si>
  <si>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</si>
  <si>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</si>
  <si>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</si>
  <si>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</si>
  <si>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</si>
  <si>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</si>
  <si>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</si>
  <si>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</si>
  <si>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</si>
  <si>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</si>
  <si>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</si>
  <si>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</si>
  <si>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</si>
  <si>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</si>
  <si>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</si>
  <si>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</si>
  <si>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</si>
  <si>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</si>
  <si>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</si>
  <si>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</si>
  <si>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</si>
  <si>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</si>
  <si>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</si>
  <si>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</si>
  <si>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</si>
  <si>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</si>
  <si>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</si>
  <si>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</si>
  <si>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</si>
  <si>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</si>
  <si>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</si>
  <si>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</si>
  <si>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</si>
  <si>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</si>
  <si>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</si>
  <si>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</si>
  <si>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</si>
  <si>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</si>
  <si>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</si>
  <si>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</si>
  <si>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</si>
  <si>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</si>
  <si>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</si>
  <si>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</si>
  <si>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</si>
  <si>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</si>
  <si>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</si>
  <si>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</si>
  <si>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</si>
  <si>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</si>
  <si>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</si>
  <si>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</si>
  <si>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</si>
  <si>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</si>
  <si>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</si>
  <si>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</si>
  <si>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</si>
  <si>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</si>
  <si>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</si>
  <si>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</si>
  <si>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</si>
  <si>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</si>
  <si>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</si>
  <si>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</si>
  <si>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</si>
  <si>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</si>
  <si>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</si>
  <si>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</si>
  <si>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</si>
  <si>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</si>
  <si>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</si>
  <si>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</si>
  <si>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</si>
  <si>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</si>
  <si>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</si>
  <si>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</si>
  <si>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</si>
  <si>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</si>
  <si>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</si>
  <si>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</si>
  <si>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</si>
  <si>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</si>
  <si>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</si>
  <si>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</si>
  <si>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</si>
  <si>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</si>
  <si>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</si>
  <si>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</si>
  <si>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</si>
  <si>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</si>
  <si>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</si>
  <si>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</si>
  <si>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</si>
  <si>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</si>
  <si>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</si>
  <si>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</si>
  <si>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</si>
  <si>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</si>
  <si>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</si>
  <si>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</si>
  <si>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</si>
  <si>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</si>
  <si>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</si>
  <si>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</si>
  <si>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</si>
  <si>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</si>
  <si>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</si>
  <si>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</si>
  <si>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</si>
  <si>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</si>
  <si>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</si>
  <si>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</si>
  <si>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</si>
  <si>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</si>
  <si>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</si>
  <si>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</si>
  <si>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</si>
  <si>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</si>
  <si>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</si>
  <si>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</si>
  <si>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</si>
  <si>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</si>
  <si>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</si>
  <si>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</si>
  <si>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</si>
  <si>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</si>
  <si>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</si>
  <si>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</si>
  <si>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</si>
  <si>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</si>
  <si>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</si>
  <si>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</si>
  <si>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</si>
  <si>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</si>
  <si>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</si>
  <si>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</si>
  <si>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</si>
  <si>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</si>
  <si>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</si>
  <si>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</si>
  <si>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</si>
  <si>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</si>
  <si>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</si>
  <si>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</si>
  <si>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</si>
  <si>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</si>
  <si>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</si>
  <si>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</si>
  <si>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</si>
  <si>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</si>
  <si>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</si>
  <si>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</si>
  <si>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</si>
  <si>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</si>
  <si>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</si>
  <si>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</si>
  <si>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</si>
  <si>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</si>
  <si>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</si>
  <si>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</si>
  <si>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</si>
  <si>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</si>
  <si>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</si>
  <si>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</si>
  <si>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</si>
  <si>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</si>
  <si>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</si>
  <si>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</si>
  <si>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</si>
  <si>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</si>
  <si>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</si>
  <si>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</si>
  <si>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</si>
  <si>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</si>
  <si>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</si>
  <si>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</si>
  <si>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</si>
  <si>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</si>
  <si>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</si>
  <si>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</si>
  <si>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</si>
  <si>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</si>
  <si>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</si>
  <si>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</si>
  <si>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</si>
  <si>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</si>
  <si>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</si>
  <si>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</si>
  <si>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</si>
  <si>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</si>
  <si>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</si>
  <si>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</si>
  <si>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</si>
  <si>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</si>
  <si>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</si>
  <si>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</si>
  <si>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</si>
  <si>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</si>
  <si>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</si>
  <si>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</si>
  <si>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</si>
  <si>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</si>
  <si>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</si>
  <si>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</si>
  <si>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</si>
  <si>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</si>
  <si>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</si>
  <si>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</si>
  <si>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</si>
  <si>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</si>
  <si>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</si>
  <si>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</si>
  <si>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</si>
  <si>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</si>
  <si>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</si>
  <si>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</si>
  <si>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</si>
  <si>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</si>
  <si>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</si>
  <si>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</si>
  <si>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</si>
  <si>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</si>
  <si>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</si>
  <si>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</si>
  <si>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</si>
  <si>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</si>
  <si>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</si>
  <si>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</si>
  <si>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</si>
  <si>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</si>
  <si>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</si>
  <si>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</si>
  <si>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</si>
  <si>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</si>
  <si>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</si>
  <si>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</si>
  <si>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</si>
  <si>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</si>
  <si>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</si>
  <si>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</si>
  <si>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</si>
  <si>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</si>
  <si>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</si>
  <si>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</si>
  <si>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</si>
  <si>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</si>
  <si>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</si>
  <si>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</si>
  <si>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</si>
  <si>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</si>
  <si>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</si>
  <si>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</si>
  <si>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</si>
  <si>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</si>
  <si>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</si>
  <si>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</si>
  <si>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</si>
  <si>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</si>
  <si>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</si>
  <si>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</si>
  <si>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</si>
  <si>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</si>
  <si>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</si>
  <si>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</si>
  <si>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</si>
  <si>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</si>
  <si>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</si>
  <si>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</si>
  <si>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</si>
  <si>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</si>
  <si>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</si>
  <si>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</si>
  <si>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</si>
  <si>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</si>
  <si>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</si>
  <si>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</si>
  <si>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</si>
  <si>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</si>
  <si>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</si>
  <si>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</si>
  <si>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</si>
  <si>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</si>
  <si>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</si>
  <si>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</si>
  <si>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</si>
  <si>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</si>
  <si>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</si>
  <si>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</si>
  <si>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</si>
  <si>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</si>
  <si>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</si>
  <si>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</si>
  <si>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</si>
  <si>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</si>
  <si>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</si>
  <si>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</si>
  <si>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</si>
  <si>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</si>
  <si>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</si>
  <si>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</si>
  <si>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</si>
  <si>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</si>
  <si>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</si>
  <si>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</si>
  <si>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</si>
  <si>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</si>
  <si>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</si>
  <si>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</si>
  <si>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</si>
  <si>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</si>
  <si>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</si>
  <si>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</si>
  <si>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</si>
  <si>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</si>
  <si>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</si>
  <si>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</si>
  <si>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</si>
  <si>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</si>
  <si>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</si>
  <si>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</si>
  <si>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</si>
  <si>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</si>
  <si>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</si>
  <si>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</si>
  <si>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</si>
  <si>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</si>
  <si>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</si>
  <si>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</si>
  <si>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</si>
  <si>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</si>
  <si>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</si>
  <si>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</si>
  <si>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</si>
  <si>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</si>
  <si>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</si>
  <si>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</si>
  <si>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</si>
  <si>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</si>
  <si>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</si>
  <si>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</si>
  <si>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</si>
  <si>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</si>
  <si>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</si>
  <si>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</si>
  <si>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</si>
  <si>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</si>
  <si>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</si>
  <si>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</si>
  <si>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</si>
  <si>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</si>
  <si>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</si>
  <si>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</si>
  <si>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</si>
  <si>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</si>
  <si>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</si>
  <si>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</si>
  <si>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</si>
  <si>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</si>
  <si>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</si>
  <si>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</si>
  <si>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</si>
  <si>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</si>
  <si>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</si>
  <si>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</si>
  <si>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</si>
  <si>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</si>
  <si>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</si>
  <si>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</si>
  <si>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</si>
  <si>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</si>
  <si>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</si>
  <si>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</si>
  <si>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</si>
  <si>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</si>
  <si>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</si>
  <si>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</si>
  <si>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</si>
  <si>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</si>
  <si>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</si>
  <si>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</si>
  <si>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</si>
  <si>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</si>
  <si>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</si>
  <si>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</si>
  <si>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</si>
  <si>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</si>
  <si>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</si>
  <si>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</si>
  <si>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</si>
  <si>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</si>
  <si>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</si>
  <si>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</si>
  <si>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</si>
  <si>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</si>
  <si>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</si>
  <si>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</si>
  <si>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</si>
  <si>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</si>
  <si>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</si>
  <si>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</si>
  <si>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</si>
  <si>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</si>
  <si>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</si>
  <si>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</si>
  <si>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</si>
  <si>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</si>
  <si>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</si>
  <si>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</si>
  <si>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</si>
  <si>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</si>
  <si>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</si>
  <si>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</si>
  <si>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</si>
  <si>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</si>
  <si>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</si>
  <si>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</si>
  <si>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</si>
  <si>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</si>
  <si>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</si>
  <si>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</si>
  <si>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</si>
  <si>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</si>
  <si>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</si>
  <si>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</si>
  <si>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</si>
  <si>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</si>
  <si>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</si>
  <si>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</si>
  <si>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</si>
  <si>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</si>
  <si>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</si>
  <si>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</si>
  <si>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</si>
  <si>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</si>
  <si>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</si>
  <si>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</si>
  <si>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</si>
  <si>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</si>
  <si>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</si>
  <si>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</si>
  <si>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</si>
  <si>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</si>
  <si>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</si>
  <si>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</si>
  <si>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</si>
  <si>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</si>
  <si>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</si>
  <si>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</si>
  <si>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</si>
  <si>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</si>
  <si>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</si>
  <si>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</si>
  <si>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</si>
  <si>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</si>
  <si>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</si>
  <si>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</si>
  <si>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</si>
  <si>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</si>
  <si>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</si>
  <si>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</si>
  <si>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</si>
  <si>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</si>
  <si>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</si>
  <si>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</si>
  <si>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</si>
  <si>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</si>
  <si>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</si>
  <si>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</si>
  <si>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</si>
  <si>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</si>
  <si>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</si>
  <si>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</si>
  <si>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</si>
  <si>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</si>
  <si>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</si>
  <si>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</si>
  <si>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</si>
  <si>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</si>
  <si>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</si>
  <si>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</si>
  <si>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</si>
  <si>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</si>
  <si>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</si>
  <si>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</si>
  <si>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</si>
  <si>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</si>
  <si>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</si>
  <si>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</si>
  <si>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</si>
  <si>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</si>
  <si>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</si>
  <si>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</si>
  <si>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</si>
  <si>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</si>
  <si>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</si>
  <si>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</si>
  <si>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</si>
  <si>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</si>
  <si>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</si>
  <si>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</si>
  <si>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</si>
  <si>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</si>
  <si>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</si>
  <si>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</si>
  <si>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</si>
  <si>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</si>
  <si>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</si>
  <si>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</si>
  <si>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</si>
  <si>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</si>
  <si>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</si>
  <si>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</si>
  <si>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</si>
  <si>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</si>
  <si>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</si>
  <si>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</si>
  <si>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</si>
  <si>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</si>
  <si>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</si>
  <si>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</si>
  <si>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</si>
  <si>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</si>
  <si>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</si>
  <si>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</si>
  <si>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</si>
  <si>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</si>
  <si>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</si>
  <si>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</si>
  <si>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</si>
  <si>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</si>
  <si>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</si>
  <si>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</si>
  <si>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</si>
  <si>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</si>
  <si>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</si>
  <si>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</si>
  <si>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</si>
  <si>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</si>
  <si>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</si>
  <si>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</si>
  <si>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</si>
  <si>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</si>
  <si>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</si>
  <si>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</si>
  <si>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</si>
  <si>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</si>
  <si>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</si>
  <si>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</si>
  <si>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</si>
  <si>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</si>
  <si>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</si>
  <si>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</si>
  <si>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</si>
  <si>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</si>
  <si>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</si>
  <si>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</si>
  <si>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</si>
  <si>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</si>
  <si>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</si>
  <si>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</si>
  <si>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</si>
  <si>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</si>
  <si>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</si>
  <si>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</si>
  <si>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</si>
  <si>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</si>
  <si>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</si>
  <si>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</si>
  <si>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</si>
  <si>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</si>
  <si>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</si>
  <si>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</si>
  <si>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</si>
  <si>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</si>
  <si>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</si>
  <si>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</si>
  <si>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</si>
  <si>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</si>
  <si>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</si>
  <si>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</si>
  <si>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</si>
  <si>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</si>
  <si>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</si>
  <si>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</si>
  <si>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</si>
  <si>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</si>
  <si>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</si>
  <si>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</si>
  <si>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</si>
  <si>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</si>
  <si>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</si>
  <si>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</si>
  <si>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</si>
  <si>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</si>
  <si>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</si>
  <si>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</si>
  <si>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</si>
  <si>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</si>
  <si>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</si>
  <si>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</si>
  <si>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</si>
  <si>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</si>
  <si>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</si>
  <si>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</si>
  <si>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</si>
  <si>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</si>
  <si>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</si>
  <si>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</si>
  <si>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</si>
  <si>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</si>
  <si>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</si>
  <si>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</si>
  <si>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</si>
  <si>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</si>
  <si>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</si>
  <si>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</si>
  <si>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</si>
  <si>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</si>
  <si>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</si>
  <si>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</si>
  <si>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</si>
  <si>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</si>
  <si>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</si>
  <si>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</si>
  <si>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</si>
  <si>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</si>
  <si>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</si>
  <si>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</si>
  <si>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</si>
  <si>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</si>
  <si>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</si>
  <si>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</si>
  <si>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</si>
  <si>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</si>
  <si>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</si>
  <si>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</si>
  <si>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</si>
  <si>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</si>
  <si>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</si>
  <si>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</si>
  <si>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</si>
  <si>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</si>
  <si>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</si>
  <si>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</si>
  <si>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</si>
  <si>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</si>
  <si>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</si>
  <si>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</si>
  <si>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</si>
  <si>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</si>
  <si>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</si>
  <si>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</si>
  <si>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</si>
  <si>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</si>
  <si>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</si>
  <si>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</si>
  <si>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</si>
  <si>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</si>
  <si>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</si>
  <si>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</si>
  <si>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</si>
  <si>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</si>
  <si>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</si>
  <si>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</si>
  <si>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</si>
  <si>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</si>
  <si>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</si>
  <si>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</si>
  <si>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</si>
  <si>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</si>
  <si>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</si>
  <si>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</si>
  <si>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</si>
  <si>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</si>
  <si>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</si>
  <si>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</si>
  <si>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</si>
  <si>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</si>
  <si>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</si>
  <si>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</si>
  <si>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</si>
  <si>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</si>
  <si>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</si>
  <si>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</si>
  <si>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</si>
  <si>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</si>
  <si>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</si>
  <si>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</si>
  <si>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</si>
  <si>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</si>
  <si>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</si>
  <si>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</si>
  <si>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</si>
  <si>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</si>
  <si>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</si>
  <si>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</si>
  <si>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</si>
  <si>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</si>
  <si>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</si>
  <si>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</si>
  <si>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</si>
  <si>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</si>
  <si>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</si>
  <si>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</si>
  <si>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</si>
  <si>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</si>
  <si>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</si>
  <si>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</si>
  <si>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</si>
  <si>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</si>
  <si>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</si>
  <si>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</si>
  <si>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</si>
  <si>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</si>
  <si>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</si>
  <si>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</si>
  <si>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</si>
  <si>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</si>
  <si>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</si>
  <si>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</si>
  <si>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</si>
  <si>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</si>
  <si>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</si>
  <si>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</si>
  <si>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</si>
  <si>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</si>
  <si>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</si>
  <si>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</si>
  <si>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</si>
  <si>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</si>
  <si>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</si>
  <si>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</si>
  <si>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</si>
  <si>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</si>
  <si>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</si>
  <si>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</si>
  <si>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</si>
  <si>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</si>
  <si>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</si>
  <si>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</si>
  <si>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</si>
  <si>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</si>
  <si>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</si>
  <si>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</si>
  <si>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</si>
  <si>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</si>
  <si>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</si>
  <si>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</si>
  <si>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</si>
  <si>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</si>
  <si>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</si>
  <si>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</si>
  <si>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</si>
  <si>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</si>
  <si>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</si>
  <si>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</si>
  <si>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</si>
  <si>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</si>
  <si>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</si>
  <si>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</si>
  <si>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</si>
  <si>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</si>
  <si>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</si>
  <si>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</si>
  <si>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</si>
  <si>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</si>
  <si>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</si>
  <si>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</si>
  <si>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</si>
  <si>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</si>
  <si>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</si>
  <si>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</si>
  <si>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</si>
  <si>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</si>
  <si>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</si>
  <si>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</si>
  <si>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</si>
  <si>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</si>
  <si>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</si>
  <si>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</si>
  <si>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</si>
  <si>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</si>
  <si>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</si>
  <si>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</si>
  <si>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</si>
  <si>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</si>
  <si>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</si>
  <si>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</si>
  <si>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</si>
  <si>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</si>
  <si>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</si>
  <si>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</si>
  <si>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</si>
  <si>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</si>
  <si>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</si>
  <si>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</si>
  <si>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</si>
  <si>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</si>
  <si>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</si>
  <si>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</si>
  <si>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</si>
  <si>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</si>
  <si>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</si>
  <si>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</si>
  <si>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</si>
  <si>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</si>
  <si>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</si>
  <si>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</si>
  <si>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</si>
  <si>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</si>
  <si>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</si>
  <si>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</si>
  <si>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</si>
  <si>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</si>
  <si>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</si>
  <si>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</si>
  <si>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</si>
  <si>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</si>
  <si>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</si>
  <si>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</si>
  <si>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</si>
  <si>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</si>
  <si>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</si>
  <si>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</si>
  <si>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</si>
  <si>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</si>
  <si>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</si>
  <si>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</si>
  <si>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</si>
  <si>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</si>
  <si>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</si>
  <si>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</si>
  <si>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</si>
  <si>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</si>
  <si>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</si>
  <si>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</si>
  <si>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</si>
  <si>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</si>
  <si>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</si>
  <si>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</si>
  <si>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</si>
  <si>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</si>
  <si>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</si>
  <si>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</si>
  <si>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</si>
  <si>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</si>
  <si>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</si>
  <si>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</si>
  <si>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</si>
  <si>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</si>
  <si>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</si>
  <si>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</si>
  <si>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</si>
  <si>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</si>
  <si>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</si>
  <si>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</si>
  <si>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</si>
  <si>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</si>
  <si>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</si>
  <si>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</si>
  <si>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</si>
  <si>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</si>
  <si>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</si>
  <si>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</si>
  <si>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</si>
  <si>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</si>
  <si>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</si>
  <si>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</si>
  <si>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</si>
  <si>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</si>
  <si>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</si>
  <si>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</si>
  <si>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</si>
  <si>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</si>
  <si>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</si>
  <si>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</si>
  <si>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</si>
  <si>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</si>
  <si>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</si>
  <si>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</si>
  <si>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</si>
  <si>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</si>
  <si>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</si>
  <si>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</si>
  <si>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</si>
  <si>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</si>
  <si>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</si>
  <si>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</si>
  <si>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</si>
  <si>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</si>
  <si>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</si>
  <si>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</si>
  <si>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</si>
  <si>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</si>
  <si>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</si>
  <si>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</si>
  <si>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</si>
  <si>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</si>
  <si>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</si>
  <si>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</si>
  <si>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</si>
  <si>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</si>
  <si>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</si>
  <si>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</si>
  <si>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</si>
  <si>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</si>
  <si>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</si>
  <si>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</si>
  <si>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</si>
  <si>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</si>
  <si>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</si>
  <si>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</si>
  <si>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</si>
  <si>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</si>
  <si>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</si>
  <si>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</si>
  <si>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</si>
  <si>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</si>
  <si>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</si>
  <si>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</si>
  <si>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</si>
  <si>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</si>
  <si>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</si>
  <si>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</si>
  <si>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</si>
  <si>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</si>
  <si>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</si>
  <si>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</si>
  <si>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</si>
  <si>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</si>
  <si>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</si>
  <si>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</si>
  <si>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</si>
  <si>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</si>
  <si>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</si>
  <si>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</si>
  <si>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</si>
  <si>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</si>
  <si>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</si>
  <si>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</si>
  <si>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</si>
  <si>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</si>
  <si>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</si>
  <si>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</si>
  <si>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</si>
  <si>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</si>
  <si>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</si>
  <si>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</si>
  <si>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</si>
  <si>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</si>
  <si>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</si>
  <si>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</si>
  <si>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</si>
  <si>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</si>
  <si>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</si>
  <si>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</si>
  <si>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</si>
  <si>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</si>
  <si>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</si>
  <si>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</si>
  <si>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</si>
  <si>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</si>
  <si>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</si>
  <si>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</si>
  <si>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</si>
  <si>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</si>
  <si>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</si>
  <si>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</si>
  <si>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</si>
  <si>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</si>
  <si>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</si>
  <si>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</si>
  <si>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</si>
  <si>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</si>
  <si>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</si>
  <si>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</si>
  <si>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</si>
  <si>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</si>
  <si>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</si>
  <si>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</si>
  <si>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</si>
  <si>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</si>
  <si>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</si>
  <si>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</si>
  <si>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</si>
  <si>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</si>
  <si>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</si>
  <si>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</si>
  <si>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</si>
  <si>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</si>
  <si>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</si>
  <si>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</si>
  <si>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</si>
  <si>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</si>
  <si>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</si>
  <si>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</si>
  <si>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</si>
  <si>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</si>
  <si>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</si>
  <si>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</si>
  <si>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</si>
  <si>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</si>
  <si>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</si>
  <si>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</si>
  <si>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</si>
  <si>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</si>
  <si>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</si>
  <si>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</si>
  <si>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</si>
  <si>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</si>
  <si>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</si>
  <si>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</si>
  <si>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</si>
  <si>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</si>
  <si>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</si>
  <si>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</si>
  <si>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</si>
  <si>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</si>
  <si>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</si>
  <si>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</si>
  <si>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</si>
  <si>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</si>
  <si>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</si>
  <si>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</si>
  <si>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</si>
  <si>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</si>
  <si>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</si>
  <si>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</si>
  <si>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</si>
  <si>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</si>
  <si>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</si>
  <si>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</si>
  <si>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</si>
  <si>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</si>
  <si>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</si>
  <si>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</si>
  <si>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</si>
  <si>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</si>
  <si>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</si>
  <si>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</si>
  <si>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</si>
  <si>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</si>
  <si>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</si>
  <si>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</si>
  <si>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</si>
  <si>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</si>
  <si>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</si>
  <si>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</si>
  <si>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</si>
  <si>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</si>
  <si>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</si>
  <si>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</si>
  <si>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</si>
  <si>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</si>
  <si>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</si>
  <si>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</si>
  <si>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</si>
  <si>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</si>
  <si>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</si>
  <si>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</si>
  <si>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</si>
  <si>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</si>
  <si>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</si>
  <si>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</si>
  <si>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</si>
  <si>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</si>
  <si>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</si>
  <si>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</si>
  <si>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</si>
  <si>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</si>
  <si>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</si>
  <si>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</si>
  <si>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</si>
  <si>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</si>
  <si>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</si>
  <si>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</si>
  <si>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</si>
  <si>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</si>
  <si>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</si>
  <si>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</si>
  <si>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</si>
  <si>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</si>
  <si>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</si>
  <si>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</si>
  <si>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</si>
  <si>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</si>
  <si>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</si>
  <si>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</si>
  <si>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</si>
  <si>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</si>
  <si>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</si>
  <si>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</si>
  <si>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</si>
  <si>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</si>
  <si>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</si>
  <si>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</si>
  <si>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</si>
  <si>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</si>
  <si>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</si>
  <si>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</si>
  <si>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</si>
  <si>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</si>
  <si>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</si>
  <si>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</si>
  <si>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</si>
  <si>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</si>
  <si>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</si>
  <si>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</si>
  <si>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</si>
  <si>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</si>
  <si>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</si>
  <si>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</si>
  <si>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</si>
  <si>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</si>
  <si>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</si>
  <si>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</si>
  <si>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</si>
  <si>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</si>
  <si>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</si>
  <si>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</si>
  <si>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</si>
  <si>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</si>
  <si>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</si>
  <si>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</si>
  <si>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</si>
  <si>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</si>
  <si>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</si>
  <si>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</si>
  <si>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</si>
  <si>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</si>
  <si>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</si>
  <si>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</si>
  <si>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</si>
  <si>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</si>
  <si>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</si>
  <si>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</si>
  <si>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</si>
  <si>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</si>
  <si>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</si>
  <si>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</si>
  <si>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</si>
  <si>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</si>
  <si>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</si>
  <si>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</si>
  <si>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</si>
  <si>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</si>
  <si>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</si>
  <si>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</si>
  <si>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</si>
  <si>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</si>
  <si>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</si>
  <si>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</si>
  <si>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</si>
  <si>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</si>
  <si>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</si>
  <si>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</si>
  <si>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</si>
  <si>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</si>
  <si>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</si>
  <si>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</si>
  <si>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</si>
  <si>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</si>
  <si>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</si>
  <si>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</si>
  <si>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</si>
  <si>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</si>
  <si>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</si>
  <si>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</si>
  <si>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</si>
  <si>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</si>
  <si>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</si>
  <si>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</si>
  <si>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</si>
  <si>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</si>
  <si>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</si>
  <si>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</si>
  <si>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</si>
  <si>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</si>
  <si>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</si>
  <si>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</si>
  <si>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</si>
  <si>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</si>
  <si>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</si>
  <si>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</si>
  <si>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</si>
  <si>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</si>
  <si>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</si>
  <si>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</si>
  <si>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</si>
  <si>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</si>
  <si>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</si>
  <si>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</si>
  <si>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</si>
  <si>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</si>
  <si>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</si>
  <si>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</si>
  <si>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</si>
  <si>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</si>
  <si>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</si>
  <si>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</si>
  <si>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</si>
  <si>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</si>
  <si>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</si>
  <si>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</si>
  <si>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</si>
  <si>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</si>
  <si>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</si>
  <si>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</si>
  <si>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</si>
  <si>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</si>
  <si>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</si>
  <si>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</si>
  <si>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</si>
  <si>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</si>
  <si>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</si>
  <si>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</si>
  <si>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</si>
  <si>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</si>
  <si>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</si>
  <si>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</si>
  <si>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</si>
  <si>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</si>
  <si>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</si>
  <si>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</si>
  <si>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</si>
  <si>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</si>
  <si>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</si>
  <si>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</si>
  <si>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</si>
  <si>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</si>
  <si>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</si>
  <si>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</si>
  <si>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</si>
  <si>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</si>
  <si>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</si>
  <si>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</si>
  <si>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</si>
  <si>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</si>
  <si>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</si>
  <si>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</si>
  <si>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</si>
  <si>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</si>
  <si>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</si>
  <si>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</si>
  <si>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</si>
  <si>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</si>
  <si>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</si>
  <si>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</si>
  <si>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</si>
  <si>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</si>
  <si>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</si>
  <si>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</si>
  <si>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</si>
  <si>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</si>
  <si>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</si>
  <si>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</si>
  <si>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</si>
  <si>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</si>
  <si>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</si>
  <si>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</si>
  <si>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</si>
  <si>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</si>
  <si>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</si>
  <si>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</si>
  <si>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</si>
  <si>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</si>
  <si>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</si>
  <si>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</si>
  <si>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</si>
  <si>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</si>
  <si>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</si>
  <si>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</si>
  <si>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</si>
  <si>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</si>
  <si>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</si>
  <si>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</si>
  <si>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</si>
  <si>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</si>
  <si>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</si>
  <si>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</si>
  <si>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</si>
  <si>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</si>
  <si>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</si>
  <si>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</si>
  <si>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</si>
  <si>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</si>
  <si>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</si>
  <si>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</si>
  <si>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</si>
  <si>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</si>
  <si>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</si>
  <si>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</si>
  <si>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</si>
  <si>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</si>
  <si>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</si>
  <si>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</si>
  <si>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</si>
  <si>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</si>
  <si>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</si>
  <si>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</si>
  <si>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</si>
  <si>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</si>
  <si>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</si>
  <si>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</si>
  <si>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</si>
  <si>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</si>
  <si>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</si>
  <si>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</si>
  <si>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</si>
  <si>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</si>
  <si>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</si>
  <si>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</si>
  <si>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</si>
  <si>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</si>
  <si>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</si>
  <si>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</si>
  <si>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</si>
  <si>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</si>
  <si>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</si>
  <si>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</si>
  <si>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</si>
  <si>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</si>
  <si>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</si>
  <si>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</si>
  <si>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</si>
  <si>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</si>
  <si>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</si>
  <si>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</si>
  <si>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</si>
  <si>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</si>
  <si>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</si>
  <si>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</si>
  <si>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</si>
  <si>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</si>
  <si>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</si>
  <si>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</si>
  <si>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</si>
  <si>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</si>
  <si>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</si>
  <si>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</si>
  <si>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</si>
  <si>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</si>
  <si>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</si>
  <si>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</si>
  <si>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</si>
  <si>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</si>
  <si>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</si>
  <si>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</si>
  <si>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</si>
  <si>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</si>
  <si>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</si>
  <si>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</si>
  <si>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</si>
  <si>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</si>
  <si>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</si>
  <si>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</si>
  <si>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</si>
  <si>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</si>
  <si>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</si>
  <si>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</si>
  <si>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</si>
  <si>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</si>
  <si>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</si>
  <si>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</si>
  <si>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</si>
  <si>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</si>
  <si>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</si>
  <si>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</si>
  <si>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</si>
  <si>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</si>
  <si>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</si>
  <si>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</si>
  <si>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</si>
  <si>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</si>
  <si>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</si>
  <si>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</si>
  <si>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</si>
  <si>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</si>
  <si>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</si>
  <si>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</si>
  <si>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</si>
  <si>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</si>
  <si>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</si>
  <si>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</si>
  <si>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</si>
  <si>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</si>
  <si>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</si>
  <si>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</si>
  <si>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</si>
  <si>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</si>
  <si>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</si>
  <si>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</si>
  <si>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</si>
  <si>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</si>
  <si>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</si>
  <si>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</si>
  <si>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</si>
  <si>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</si>
  <si>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</si>
  <si>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</si>
  <si>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</si>
  <si>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</si>
  <si>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</si>
  <si>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</si>
  <si>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</si>
  <si>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</si>
  <si>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</si>
  <si>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</si>
  <si>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</si>
  <si>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</si>
  <si>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</si>
  <si>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</si>
  <si>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</si>
  <si>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</si>
  <si>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</si>
  <si>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</si>
  <si>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</si>
  <si>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</si>
  <si>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</si>
  <si>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</si>
  <si>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</si>
  <si>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</si>
  <si>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</si>
  <si>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</si>
  <si>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</si>
  <si>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</si>
  <si>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</si>
  <si>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</si>
  <si>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</si>
  <si>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</si>
  <si>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</si>
  <si>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</si>
  <si>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</si>
  <si>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</si>
  <si>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</si>
  <si>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</si>
  <si>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</si>
  <si>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</si>
  <si>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</si>
  <si>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</si>
  <si>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</si>
  <si>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</si>
  <si>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</si>
  <si>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</si>
  <si>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</si>
  <si>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</si>
  <si>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</si>
  <si>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</si>
  <si>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</si>
  <si>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</si>
  <si>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</si>
  <si>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</si>
  <si>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</si>
  <si>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</si>
  <si>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</si>
  <si>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</si>
  <si>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</si>
  <si>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</si>
  <si>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</si>
  <si>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</si>
  <si>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</si>
  <si>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</si>
  <si>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</si>
  <si>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</si>
  <si>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</si>
  <si>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</si>
  <si>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</si>
  <si>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</si>
  <si>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</si>
  <si>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</si>
  <si>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</si>
  <si>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</si>
  <si>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</si>
  <si>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</si>
  <si>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</si>
  <si>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</si>
  <si>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</si>
  <si>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</si>
  <si>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</si>
  <si>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</si>
  <si>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</si>
  <si>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</si>
  <si>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</si>
  <si>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</si>
  <si>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</si>
  <si>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</si>
  <si>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</si>
  <si>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</si>
  <si>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</si>
  <si>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</si>
  <si>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</si>
  <si>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</si>
  <si>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</si>
  <si>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</si>
  <si>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</si>
  <si>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</si>
  <si>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</si>
  <si>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</si>
  <si>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</si>
  <si>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</si>
  <si>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</si>
  <si>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</si>
  <si>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</si>
  <si>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</si>
  <si>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</si>
  <si>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</si>
  <si>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</si>
  <si>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</si>
  <si>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</si>
  <si>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</si>
  <si>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</si>
  <si>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</si>
  <si>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</si>
  <si>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</si>
  <si>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</si>
  <si>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</si>
  <si>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</si>
  <si>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</si>
  <si>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</si>
  <si>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</si>
  <si>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</si>
  <si>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</si>
  <si>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</si>
  <si>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</si>
  <si>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</si>
  <si>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</si>
  <si>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</si>
  <si>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</si>
  <si>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</si>
  <si>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</si>
  <si>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</si>
  <si>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</si>
  <si>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</si>
  <si>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</si>
  <si>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</si>
  <si>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</si>
  <si>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</si>
  <si>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</si>
  <si>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</si>
  <si>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</si>
  <si>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</si>
  <si>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</si>
  <si>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</si>
  <si>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</si>
  <si>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</si>
  <si>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</si>
  <si>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</si>
  <si>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</si>
  <si>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</si>
  <si>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</si>
  <si>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</si>
  <si>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</si>
  <si>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</si>
  <si>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</si>
  <si>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</si>
  <si>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</si>
  <si>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</si>
  <si>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</si>
  <si>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</si>
  <si>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</si>
  <si>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</si>
  <si>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</si>
  <si>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</si>
  <si>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</si>
  <si>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</si>
  <si>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</si>
  <si>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</si>
  <si>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</si>
  <si>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</si>
  <si>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</si>
  <si>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</si>
  <si>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</si>
  <si>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</si>
  <si>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</si>
  <si>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</si>
  <si>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</si>
  <si>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</si>
  <si>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</si>
  <si>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</si>
  <si>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</si>
  <si>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</si>
  <si>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</si>
  <si>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</si>
  <si>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</si>
  <si>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</si>
  <si>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</si>
  <si>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</si>
  <si>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</si>
  <si>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</si>
  <si>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</si>
  <si>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</si>
  <si>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</si>
  <si>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</si>
  <si>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</si>
  <si>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</si>
  <si>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</si>
  <si>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</si>
  <si>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</si>
  <si>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</si>
  <si>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</si>
  <si>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</si>
  <si>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</si>
  <si>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</si>
  <si>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</si>
  <si>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</si>
  <si>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</si>
  <si>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</si>
  <si>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</si>
  <si>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</si>
  <si>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</si>
  <si>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</si>
  <si>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</si>
  <si>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</si>
  <si>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</si>
  <si>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</si>
  <si>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</si>
  <si>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</si>
  <si>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</si>
  <si>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</si>
  <si>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</si>
  <si>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</si>
  <si>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</si>
  <si>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</si>
  <si>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</si>
  <si>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</si>
  <si>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</si>
  <si>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</si>
  <si>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</si>
  <si>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</si>
  <si>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</si>
  <si>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</si>
  <si>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</si>
  <si>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</si>
  <si>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</si>
  <si>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</si>
  <si>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</si>
  <si>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</si>
  <si>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</si>
  <si>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</si>
  <si>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</si>
  <si>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</si>
  <si>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</si>
  <si>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</si>
  <si>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</si>
  <si>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</si>
  <si>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</si>
  <si>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</si>
  <si>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</si>
  <si>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</si>
  <si>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</si>
  <si>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</si>
  <si>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</si>
  <si>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</si>
  <si>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</si>
  <si>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</si>
  <si>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</si>
  <si>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</si>
  <si>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</si>
  <si>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</si>
  <si>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</si>
  <si>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</si>
  <si>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</si>
  <si>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</si>
  <si>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</si>
  <si>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</si>
  <si>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</si>
  <si>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</si>
  <si>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</si>
  <si>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</si>
  <si>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</si>
  <si>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</si>
  <si>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</si>
  <si>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</si>
  <si>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</si>
  <si>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</si>
  <si>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</si>
  <si>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</si>
  <si>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</si>
  <si>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</si>
  <si>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</si>
  <si>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</si>
  <si>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</si>
  <si>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</si>
  <si>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</si>
  <si>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</si>
  <si>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</si>
  <si>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</si>
  <si>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</si>
  <si>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</si>
  <si>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</si>
  <si>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</si>
  <si>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</si>
  <si>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</si>
  <si>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</si>
  <si>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</si>
  <si>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</si>
  <si>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</si>
  <si>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</si>
  <si>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</si>
  <si>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</si>
  <si>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</si>
  <si>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</si>
  <si>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</si>
  <si>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</si>
  <si>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</si>
  <si>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</si>
  <si>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</si>
  <si>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</si>
  <si>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</si>
  <si>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</si>
  <si>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</si>
  <si>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</si>
  <si>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</si>
  <si>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</si>
  <si>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</si>
  <si>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</si>
  <si>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</si>
  <si>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</si>
  <si>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</si>
  <si>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</si>
  <si>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</si>
  <si>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</si>
  <si>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</si>
  <si>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</si>
  <si>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</si>
  <si>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</si>
  <si>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</si>
  <si>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</si>
  <si>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</si>
  <si>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</si>
  <si>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</si>
  <si>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</si>
  <si>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</si>
  <si>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</si>
  <si>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</si>
  <si>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</si>
  <si>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</si>
  <si>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</si>
  <si>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</si>
  <si>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</si>
  <si>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</si>
  <si>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</si>
  <si>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</si>
  <si>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</si>
  <si>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</si>
  <si>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</si>
  <si>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</si>
  <si>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</si>
  <si>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</si>
  <si>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</si>
  <si>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</si>
  <si>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</si>
  <si>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</si>
  <si>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</si>
  <si>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</si>
  <si>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</si>
  <si>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</si>
  <si>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</si>
  <si>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</si>
  <si>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</si>
  <si>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</si>
  <si>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</si>
  <si>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</si>
  <si>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</si>
  <si>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</si>
  <si>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</si>
  <si>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</si>
  <si>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</si>
  <si>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</si>
  <si>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</si>
  <si>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</si>
  <si>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</si>
  <si>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</si>
  <si>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</si>
  <si>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</si>
  <si>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</si>
  <si>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</si>
  <si>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</si>
  <si>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</si>
  <si>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</si>
  <si>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</si>
  <si>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</si>
  <si>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</si>
  <si>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</si>
  <si>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</si>
  <si>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</si>
  <si>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</si>
  <si>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</si>
  <si>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</si>
  <si>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</si>
  <si>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</si>
  <si>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</si>
  <si>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</si>
  <si>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</si>
  <si>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</si>
  <si>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</si>
  <si>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</si>
  <si>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</si>
  <si>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</si>
  <si>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</si>
  <si>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</si>
  <si>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</si>
  <si>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</si>
  <si>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</si>
  <si>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</si>
  <si>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</si>
  <si>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</si>
  <si>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</si>
  <si>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</si>
  <si>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</si>
  <si>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</si>
  <si>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</si>
  <si>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</si>
  <si>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</si>
  <si>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</si>
  <si>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</si>
  <si>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</si>
  <si>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</si>
  <si>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</si>
  <si>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</si>
  <si>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</si>
  <si>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</si>
  <si>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</si>
  <si>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</si>
  <si>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</si>
  <si>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</si>
  <si>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</si>
  <si>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</si>
  <si>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</si>
  <si>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</si>
  <si>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</si>
  <si>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</si>
  <si>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</si>
  <si>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</si>
  <si>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</si>
  <si>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</si>
  <si>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</si>
  <si>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</si>
  <si>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</si>
  <si>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</si>
  <si>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</si>
  <si>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</si>
  <si>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</si>
  <si>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</si>
  <si>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</si>
  <si>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</si>
  <si>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</si>
  <si>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</si>
  <si>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</si>
  <si>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</si>
  <si>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</si>
  <si>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</si>
  <si>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</si>
  <si>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</si>
  <si>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</si>
  <si>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</si>
  <si>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</si>
  <si>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</si>
  <si>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</si>
  <si>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</si>
  <si>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</si>
  <si>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</si>
  <si>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</si>
  <si>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</si>
  <si>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</si>
  <si>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</si>
  <si>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</si>
  <si>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</si>
  <si>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</si>
  <si>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</si>
  <si>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</si>
  <si>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</si>
  <si>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</si>
  <si>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</si>
  <si>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</si>
  <si>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</si>
  <si>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</si>
  <si>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</si>
  <si>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</si>
  <si>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</si>
  <si>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</si>
  <si>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</si>
  <si>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</si>
  <si>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</si>
  <si>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</si>
  <si>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</si>
  <si>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</si>
  <si>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</si>
  <si>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</si>
  <si>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</si>
  <si>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</si>
  <si>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</si>
  <si>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</si>
  <si>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</si>
  <si>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</si>
  <si>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</si>
  <si>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</si>
  <si>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</si>
  <si>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</si>
  <si>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</si>
  <si>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</si>
  <si>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</si>
  <si>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</si>
  <si>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</si>
  <si>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</si>
  <si>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</si>
  <si>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</si>
  <si>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</si>
  <si>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</si>
  <si>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</si>
  <si>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</si>
  <si>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</si>
  <si>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</si>
  <si>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</si>
  <si>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</si>
  <si>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</si>
  <si>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</si>
  <si>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</si>
  <si>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</si>
  <si>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</si>
  <si>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</si>
  <si>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</si>
  <si>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</si>
  <si>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</si>
  <si>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</si>
  <si>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</si>
  <si>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</si>
  <si>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</si>
  <si>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</si>
  <si>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</si>
  <si>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</si>
  <si>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</si>
  <si>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</si>
  <si>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</si>
  <si>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</si>
  <si>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</si>
  <si>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</si>
  <si>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</si>
  <si>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</si>
  <si>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</si>
  <si>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</si>
  <si>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</si>
  <si>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</si>
  <si>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</si>
  <si>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</si>
  <si>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</si>
  <si>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</si>
  <si>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</si>
  <si>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</si>
  <si>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</si>
  <si>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</si>
  <si>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</si>
  <si>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</si>
  <si>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</si>
  <si>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</si>
  <si>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</si>
  <si>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</si>
  <si>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</si>
  <si>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</si>
  <si>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</si>
  <si>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</si>
  <si>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</si>
  <si>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</si>
  <si>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</si>
  <si>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</si>
  <si>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</si>
  <si>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</si>
  <si>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</si>
  <si>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</si>
  <si>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</si>
  <si>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</si>
  <si>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</si>
  <si>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</si>
  <si>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</si>
  <si>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</si>
  <si>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</si>
  <si>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</si>
  <si>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</si>
  <si>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</si>
  <si>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</si>
  <si>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</si>
  <si>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</si>
  <si>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</si>
  <si>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</si>
  <si>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</si>
  <si>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</si>
  <si>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</si>
  <si>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</si>
  <si>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</si>
  <si>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</si>
  <si>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</si>
  <si>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</si>
  <si>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</si>
  <si>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</si>
  <si>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</si>
  <si>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</si>
  <si>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</si>
  <si>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</si>
  <si>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</si>
  <si>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</si>
  <si>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</si>
  <si>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</si>
  <si>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</si>
  <si>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</si>
  <si>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</si>
  <si>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</si>
  <si>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</si>
  <si>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</si>
  <si>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</si>
  <si>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</si>
  <si>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</si>
  <si>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</si>
  <si>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</si>
  <si>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</si>
  <si>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</si>
  <si>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</si>
  <si>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</si>
  <si>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</si>
  <si>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</si>
  <si>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</si>
  <si>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</si>
  <si>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</si>
  <si>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</si>
  <si>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</si>
  <si>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</si>
  <si>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</si>
  <si>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</si>
  <si>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</si>
  <si>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</si>
  <si>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</si>
  <si>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</si>
  <si>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</si>
  <si>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</si>
  <si>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</si>
  <si>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</si>
  <si>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</si>
  <si>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</si>
  <si>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</si>
  <si>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</si>
  <si>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</si>
  <si>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</si>
  <si>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</si>
  <si>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</si>
  <si>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</si>
  <si>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</si>
  <si>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</si>
  <si>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</si>
  <si>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</si>
  <si>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</si>
  <si>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</si>
  <si>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</si>
  <si>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</si>
  <si>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</si>
  <si>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</si>
  <si>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</si>
  <si>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</si>
  <si>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</si>
  <si>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</si>
  <si>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</si>
  <si>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</si>
  <si>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</si>
  <si>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</si>
  <si>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</si>
  <si>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</si>
  <si>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</si>
  <si>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</si>
  <si>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</si>
  <si>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</si>
  <si>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</si>
  <si>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</si>
  <si>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</si>
  <si>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</si>
  <si>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</si>
  <si>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</si>
  <si>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</si>
  <si>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</si>
  <si>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</si>
  <si>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</si>
  <si>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</si>
  <si>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</si>
  <si>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</si>
  <si>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</si>
  <si>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</si>
  <si>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</si>
  <si>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</si>
  <si>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</si>
  <si>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</si>
  <si>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</si>
  <si>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</si>
  <si>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</si>
  <si>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</si>
  <si>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</si>
  <si>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</si>
  <si>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</si>
  <si>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</si>
  <si>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</si>
  <si>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</si>
  <si>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</si>
  <si>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</si>
  <si>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</si>
  <si>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</si>
  <si>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</si>
  <si>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</si>
  <si>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</si>
  <si>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</si>
  <si>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</si>
  <si>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</si>
  <si>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</si>
  <si>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</si>
  <si>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</si>
  <si>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</si>
  <si>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</si>
  <si>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</si>
  <si>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</si>
  <si>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</si>
  <si>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</si>
  <si>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</si>
  <si>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</si>
  <si>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</si>
  <si>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</si>
  <si>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</si>
  <si>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</si>
  <si>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</si>
  <si>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</si>
  <si>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</si>
  <si>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</si>
  <si>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</si>
  <si>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</si>
  <si>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</si>
  <si>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</si>
  <si>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</si>
  <si>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</si>
  <si>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</si>
  <si>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</si>
  <si>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</si>
  <si>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</si>
  <si>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</si>
  <si>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</si>
  <si>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</si>
  <si>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</si>
  <si>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</si>
  <si>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</si>
  <si>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</si>
  <si>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</si>
  <si>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</si>
  <si>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</si>
  <si>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</si>
  <si>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</si>
  <si>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</si>
  <si>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</si>
  <si>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</si>
  <si>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</si>
  <si>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</si>
  <si>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</si>
  <si>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</si>
  <si>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</si>
  <si>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</si>
  <si>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</si>
  <si>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</si>
  <si>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</si>
  <si>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</si>
  <si>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</si>
  <si>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</si>
  <si>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</si>
  <si>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</si>
  <si>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</si>
  <si>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</si>
  <si>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</si>
  <si>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</si>
  <si>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</si>
  <si>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</si>
  <si>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</si>
  <si>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</si>
  <si>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</si>
  <si>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</si>
  <si>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</si>
  <si>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</si>
  <si>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</si>
  <si>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</si>
  <si>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</si>
  <si>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</si>
  <si>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</si>
  <si>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</si>
  <si>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</si>
  <si>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</si>
  <si>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</si>
  <si>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</si>
  <si>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</si>
  <si>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</si>
  <si>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</si>
  <si>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</si>
  <si>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</si>
  <si>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</si>
  <si>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</si>
  <si>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</si>
  <si>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</si>
  <si>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</si>
  <si>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</si>
  <si>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</si>
  <si>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</si>
  <si>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</si>
  <si>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</si>
  <si>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</si>
  <si>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</si>
  <si>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</si>
  <si>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</si>
  <si>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</si>
  <si>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</si>
  <si>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</si>
  <si>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</si>
  <si>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</si>
  <si>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</si>
  <si>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</si>
  <si>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</si>
  <si>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</si>
  <si>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</si>
  <si>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</si>
  <si>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</si>
  <si>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</si>
  <si>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</si>
  <si>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</si>
  <si>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</si>
  <si>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</si>
  <si>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</si>
  <si>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</si>
  <si>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</si>
  <si>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</si>
  <si>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</si>
  <si>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</si>
  <si>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</si>
  <si>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</si>
  <si>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</si>
  <si>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</si>
  <si>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</si>
  <si>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</si>
  <si>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</si>
  <si>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</si>
  <si>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</si>
  <si>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</si>
  <si>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</si>
  <si>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</si>
  <si>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</si>
  <si>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</si>
  <si>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</si>
  <si>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</si>
  <si>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</si>
  <si>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</si>
  <si>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</si>
  <si>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</si>
  <si>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</si>
  <si>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</si>
  <si>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</si>
  <si>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</si>
  <si>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</si>
  <si>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</si>
  <si>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</si>
  <si>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</si>
  <si>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</si>
  <si>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</si>
  <si>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</si>
  <si>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</si>
  <si>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</si>
  <si>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</si>
  <si>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</si>
  <si>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</si>
  <si>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</si>
  <si>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</si>
  <si>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</si>
  <si>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</si>
  <si>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</si>
  <si>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</si>
  <si>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</si>
  <si>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</si>
  <si>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</si>
  <si>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</si>
  <si>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</si>
  <si>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</si>
  <si>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</si>
  <si>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</si>
  <si>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</si>
  <si>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</si>
  <si>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</si>
  <si>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</si>
  <si>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</si>
  <si>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</si>
  <si>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</si>
  <si>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</si>
  <si>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</si>
  <si>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</si>
  <si>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</si>
  <si>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</si>
  <si>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</si>
  <si>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</si>
  <si>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</si>
  <si>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</si>
  <si>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</si>
  <si>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</si>
  <si>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</si>
  <si>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</si>
  <si>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</si>
  <si>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</si>
  <si>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</si>
  <si>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</si>
  <si>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</si>
  <si>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</si>
  <si>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</si>
  <si>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</si>
  <si>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</si>
  <si>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</si>
  <si>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</si>
  <si>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</si>
  <si>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</si>
  <si>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</si>
  <si>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</si>
  <si>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</si>
  <si>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</si>
  <si>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</si>
  <si>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</si>
  <si>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</si>
  <si>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</si>
  <si>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</si>
  <si>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</si>
  <si>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</si>
  <si>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</si>
  <si>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</si>
  <si>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</si>
  <si>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</si>
  <si>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</si>
  <si>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</si>
  <si>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</si>
  <si>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</si>
  <si>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</si>
  <si>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</si>
  <si>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</si>
  <si>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</si>
  <si>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</si>
  <si>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</si>
  <si>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</si>
  <si>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</si>
  <si>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</si>
  <si>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</si>
  <si>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</si>
  <si>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</si>
  <si>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</si>
  <si>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</si>
  <si>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</si>
  <si>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</si>
  <si>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</si>
  <si>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</si>
  <si>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</si>
  <si>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</si>
  <si>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</si>
  <si>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</si>
  <si>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</si>
  <si>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</si>
  <si>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</si>
  <si>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</si>
  <si>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</si>
  <si>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</si>
  <si>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</si>
  <si>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</si>
  <si>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</si>
  <si>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</si>
  <si>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</si>
  <si>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</si>
  <si>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</si>
  <si>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</si>
  <si>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</si>
  <si>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</si>
  <si>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</si>
  <si>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</si>
  <si>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</si>
  <si>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</si>
  <si>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</si>
  <si>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</si>
  <si>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</si>
  <si>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</si>
  <si>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</si>
  <si>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</si>
  <si>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</si>
  <si>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</si>
  <si>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</si>
  <si>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</si>
  <si>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</si>
  <si>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</si>
  <si>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</si>
  <si>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</si>
  <si>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</si>
  <si>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</si>
  <si>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</si>
  <si>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</si>
  <si>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</si>
  <si>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</si>
  <si>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</si>
  <si>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</si>
  <si>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</si>
  <si>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</si>
  <si>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</si>
  <si>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</si>
  <si>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</si>
  <si>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</si>
  <si>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</si>
  <si>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</si>
  <si>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</si>
  <si>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</si>
  <si>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</si>
  <si>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</si>
  <si>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</si>
  <si>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</si>
  <si>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</si>
  <si>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</si>
  <si>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</si>
  <si>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</si>
  <si>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</si>
  <si>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</si>
  <si>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</si>
  <si>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</si>
  <si>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</si>
  <si>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</si>
  <si>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</si>
  <si>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</si>
  <si>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</si>
  <si>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</si>
  <si>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</si>
  <si>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</si>
  <si>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</si>
  <si>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</si>
  <si>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</si>
  <si>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</si>
  <si>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</si>
  <si>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</si>
  <si>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</si>
  <si>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</si>
  <si>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</si>
  <si>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</si>
  <si>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</si>
  <si>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</si>
  <si>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</si>
  <si>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</si>
  <si>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</si>
  <si>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</si>
  <si>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</si>
  <si>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</si>
  <si>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</si>
  <si>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</si>
  <si>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</si>
  <si>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</si>
  <si>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</si>
  <si>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</si>
  <si>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</si>
  <si>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</si>
  <si>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</si>
  <si>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</si>
  <si>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</si>
  <si>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</si>
  <si>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</si>
  <si>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</si>
  <si>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</si>
  <si>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</si>
  <si>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</si>
  <si>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</si>
  <si>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</si>
  <si>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</si>
  <si>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</si>
  <si>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</si>
  <si>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</si>
  <si>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</si>
  <si>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</si>
  <si>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</si>
  <si>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</si>
  <si>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</si>
  <si>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</si>
  <si>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</si>
  <si>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</si>
  <si>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</si>
  <si>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</si>
  <si>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</si>
  <si>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</si>
  <si>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</si>
  <si>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</si>
  <si>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</si>
  <si>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</si>
  <si>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</si>
  <si>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</si>
  <si>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</si>
  <si>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</si>
  <si>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</si>
  <si>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</si>
  <si>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</si>
  <si>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</si>
  <si>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</si>
  <si>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</si>
  <si>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</si>
  <si>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</si>
  <si>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</si>
  <si>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</si>
  <si>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</si>
  <si>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</si>
  <si>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</si>
  <si>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</si>
  <si>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</si>
  <si>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</si>
  <si>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</si>
  <si>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</si>
  <si>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</si>
  <si>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</si>
  <si>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</si>
  <si>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</si>
  <si>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</si>
  <si>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</si>
  <si>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</si>
  <si>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</si>
  <si>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</si>
  <si>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</si>
  <si>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</si>
  <si>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</si>
  <si>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</si>
  <si>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</si>
  <si>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</si>
  <si>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</si>
  <si>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</si>
  <si>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</si>
  <si>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</si>
  <si>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</si>
  <si>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</si>
  <si>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</si>
  <si>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</si>
  <si>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</si>
  <si>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</si>
  <si>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</si>
  <si>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</si>
  <si>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</si>
  <si>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</si>
  <si>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</si>
  <si>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</si>
  <si>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</si>
  <si>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</si>
  <si>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</si>
  <si>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</si>
  <si>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</si>
  <si>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</si>
  <si>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</si>
  <si>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</si>
  <si>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</si>
  <si>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</si>
  <si>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</si>
  <si>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</si>
  <si>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</si>
  <si>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</si>
  <si>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</si>
  <si>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</si>
  <si>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</si>
  <si>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</si>
  <si>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</si>
  <si>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</si>
  <si>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</si>
  <si>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</si>
  <si>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</si>
  <si>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</si>
  <si>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</si>
  <si>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</si>
  <si>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</si>
  <si>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</si>
  <si>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</si>
  <si>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</si>
  <si>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</si>
  <si>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</si>
  <si>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</si>
  <si>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</si>
  <si>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</si>
  <si>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</si>
  <si>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</si>
  <si>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</si>
  <si>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</si>
  <si>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</si>
  <si>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</si>
  <si>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</si>
  <si>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</si>
  <si>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</si>
  <si>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</si>
  <si>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</si>
  <si>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</si>
  <si>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</si>
  <si>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</si>
  <si>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</si>
  <si>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</si>
  <si>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</si>
  <si>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</si>
  <si>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</si>
  <si>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</si>
  <si>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</si>
  <si>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</si>
  <si>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</si>
  <si>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</si>
  <si>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</si>
  <si>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</si>
  <si>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</si>
  <si>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</si>
  <si>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</si>
  <si>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</si>
  <si>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</si>
  <si>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</si>
  <si>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</si>
  <si>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</si>
  <si>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</si>
  <si>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</si>
  <si>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</si>
  <si>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</si>
  <si>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</si>
  <si>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</si>
  <si>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</si>
  <si>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</si>
  <si>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</si>
  <si>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</si>
  <si>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</si>
  <si>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</si>
  <si>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</si>
  <si>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</si>
  <si>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</si>
  <si>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</si>
  <si>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</si>
  <si>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</si>
  <si>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</si>
  <si>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</si>
  <si>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</si>
  <si>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</si>
  <si>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</si>
  <si>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</si>
  <si>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</si>
  <si>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</si>
  <si>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</si>
  <si>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</si>
  <si>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</si>
  <si>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</si>
  <si>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</si>
  <si>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</si>
  <si>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</si>
  <si>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</si>
  <si>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</si>
  <si>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</si>
  <si>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</si>
  <si>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</si>
  <si>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</si>
  <si>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</si>
  <si>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</si>
  <si>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</si>
  <si>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</si>
  <si>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</si>
  <si>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</si>
  <si>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</si>
  <si>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</si>
  <si>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</si>
  <si>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</si>
  <si>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</si>
  <si>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</si>
  <si>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</si>
  <si>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</si>
  <si>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</si>
  <si>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</si>
  <si>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</si>
  <si>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</si>
  <si>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</si>
  <si>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</si>
  <si>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</si>
  <si>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</si>
  <si>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</si>
  <si>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</si>
  <si>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</si>
  <si>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</si>
  <si>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</si>
  <si>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</si>
  <si>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</si>
  <si>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</si>
  <si>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</si>
  <si>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</si>
  <si>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</si>
  <si>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</si>
  <si>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</si>
  <si>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</si>
  <si>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</si>
  <si>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</si>
  <si>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</si>
  <si>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</si>
  <si>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</si>
  <si>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</si>
  <si>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</si>
  <si>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</si>
  <si>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</si>
  <si>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</si>
  <si>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</si>
  <si>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</si>
  <si>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</si>
  <si>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</si>
  <si>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</si>
  <si>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</si>
  <si>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</si>
  <si>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</si>
  <si>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</si>
  <si>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</si>
  <si>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</si>
  <si>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</si>
  <si>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</si>
  <si>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</si>
  <si>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</si>
  <si>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</si>
  <si>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</si>
  <si>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</si>
  <si>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</si>
  <si>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</si>
  <si>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</si>
  <si>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</si>
  <si>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</si>
  <si>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</si>
  <si>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</si>
  <si>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</si>
  <si>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</si>
  <si>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</si>
  <si>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</si>
  <si>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</si>
  <si>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</si>
  <si>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</si>
  <si>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</si>
  <si>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</si>
  <si>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</si>
  <si>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</si>
  <si>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</si>
  <si>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</si>
  <si>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</si>
  <si>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</si>
  <si>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</si>
  <si>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</si>
  <si>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</si>
  <si>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</si>
  <si>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</si>
  <si>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</si>
  <si>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</si>
  <si>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</si>
  <si>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</si>
  <si>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</si>
  <si>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</si>
  <si>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</si>
  <si>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</si>
  <si>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</si>
  <si>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</si>
  <si>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</si>
  <si>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</si>
  <si>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</si>
  <si>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</si>
  <si>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</si>
  <si>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</si>
  <si>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</si>
  <si>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</si>
  <si>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</si>
  <si>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</si>
  <si>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</si>
  <si>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</si>
  <si>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</si>
  <si>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</si>
  <si>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</si>
  <si>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</si>
  <si>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</si>
  <si>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</si>
  <si>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</si>
  <si>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</si>
  <si>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</si>
  <si>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</si>
  <si>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</si>
  <si>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</si>
  <si>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</si>
  <si>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</si>
  <si>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</si>
  <si>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</si>
  <si>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</si>
  <si>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</si>
  <si>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</si>
  <si>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</si>
  <si>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</si>
  <si>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</si>
  <si>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</si>
  <si>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</si>
  <si>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</si>
  <si>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</si>
  <si>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</si>
  <si>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</si>
  <si>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</si>
  <si>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</si>
  <si>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</si>
  <si>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</si>
  <si>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</si>
  <si>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</si>
  <si>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</si>
  <si>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</si>
  <si>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</si>
  <si>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</si>
  <si>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</si>
  <si>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</si>
  <si>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</si>
  <si>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</si>
  <si>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</si>
  <si>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</si>
  <si>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</si>
  <si>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</si>
  <si>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</si>
  <si>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</si>
  <si>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</si>
  <si>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</si>
  <si>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</si>
  <si>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</si>
  <si>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</si>
  <si>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</si>
  <si>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</si>
  <si>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</si>
  <si>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</si>
  <si>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</si>
  <si>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</si>
  <si>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</si>
  <si>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</si>
  <si>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</si>
  <si>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</si>
  <si>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</si>
  <si>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</si>
  <si>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</si>
  <si>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</si>
  <si>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</si>
  <si>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</si>
  <si>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</si>
  <si>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</si>
  <si>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</si>
  <si>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</si>
  <si>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</si>
  <si>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</si>
  <si>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</si>
  <si>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</si>
  <si>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</si>
  <si>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</si>
  <si>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</si>
  <si>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</si>
  <si>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</si>
  <si>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</si>
  <si>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</si>
  <si>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</si>
  <si>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</si>
  <si>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</si>
  <si>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</si>
  <si>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</si>
  <si>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</si>
  <si>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</si>
  <si>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</si>
  <si>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</si>
  <si>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</si>
  <si>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</si>
  <si>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</si>
  <si>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</si>
  <si>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</si>
  <si>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</si>
  <si>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</si>
  <si>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</si>
  <si>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</si>
  <si>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</si>
  <si>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</si>
  <si>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</si>
  <si>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</si>
  <si>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</si>
  <si>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</si>
  <si>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</si>
  <si>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</si>
  <si>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</si>
  <si>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</si>
  <si>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</si>
  <si>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</si>
  <si>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</si>
  <si>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</si>
  <si>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</si>
  <si>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</si>
  <si>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</si>
  <si>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</si>
  <si>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</si>
  <si>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</si>
  <si>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</si>
  <si>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</si>
  <si>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</si>
  <si>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</si>
  <si>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</si>
  <si>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</si>
  <si>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</si>
  <si>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</si>
  <si>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</si>
  <si>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</si>
  <si>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</si>
  <si>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</si>
  <si>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</si>
  <si>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</si>
  <si>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</si>
  <si>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</si>
  <si>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</si>
  <si>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</si>
  <si>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</si>
  <si>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</si>
  <si>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</si>
  <si>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</si>
  <si>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</si>
  <si>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</si>
  <si>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</si>
  <si>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</si>
  <si>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</si>
  <si>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</si>
  <si>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</si>
  <si>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</si>
  <si>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</si>
  <si>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</si>
  <si>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</si>
  <si>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</si>
  <si>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</si>
  <si>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</si>
  <si>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</si>
  <si>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</si>
  <si>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</si>
  <si>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</si>
  <si>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</si>
  <si>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</si>
  <si>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</si>
  <si>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</si>
  <si>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</si>
  <si>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</si>
  <si>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</si>
  <si>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</si>
  <si>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</si>
  <si>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</si>
  <si>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</si>
  <si>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</si>
  <si>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</si>
  <si>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</si>
  <si>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</si>
  <si>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</si>
  <si>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</si>
  <si>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</si>
  <si>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</si>
  <si>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</si>
  <si>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</si>
  <si>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</si>
  <si>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</si>
  <si>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</si>
  <si>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</si>
  <si>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</si>
  <si>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</si>
  <si>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</si>
  <si>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</si>
  <si>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</si>
  <si>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</si>
  <si>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</si>
  <si>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</si>
  <si>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</si>
  <si>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</si>
  <si>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</si>
  <si>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</si>
  <si>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</si>
  <si>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</si>
  <si>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</si>
  <si>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</si>
  <si>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</si>
  <si>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</si>
  <si>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</si>
  <si>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</si>
  <si>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</si>
  <si>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</si>
  <si>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</si>
  <si>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</si>
  <si>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</si>
  <si>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</si>
  <si>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</si>
  <si>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</si>
  <si>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</si>
  <si>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</si>
  <si>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</si>
  <si>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</si>
  <si>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</si>
  <si>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</si>
  <si>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</si>
  <si>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</si>
  <si>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</si>
  <si>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</si>
  <si>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</si>
  <si>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</si>
  <si>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</si>
  <si>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</si>
  <si>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</si>
  <si>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</si>
  <si>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</si>
  <si>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</si>
  <si>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</si>
  <si>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</si>
  <si>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</si>
  <si>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</si>
  <si>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</si>
  <si>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</si>
  <si>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</si>
  <si>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</si>
  <si>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</si>
  <si>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</si>
  <si>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</si>
  <si>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</si>
  <si>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</si>
  <si>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</si>
  <si>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</si>
  <si>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</si>
  <si>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</si>
  <si>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</si>
  <si>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</si>
  <si>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</si>
  <si>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</si>
  <si>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</si>
  <si>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</si>
  <si>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</si>
  <si>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</si>
  <si>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</si>
  <si>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</si>
  <si>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</si>
  <si>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</si>
  <si>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</si>
  <si>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</si>
  <si>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</si>
  <si>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</si>
  <si>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</si>
  <si>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</si>
  <si>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</si>
  <si>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</si>
  <si>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</si>
  <si>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</si>
  <si>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</si>
  <si>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</si>
  <si>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</si>
  <si>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</si>
  <si>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</si>
  <si>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</si>
  <si>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</si>
  <si>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</si>
  <si>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</si>
  <si>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</si>
  <si>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</si>
  <si>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</si>
  <si>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</si>
  <si>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</si>
  <si>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</si>
  <si>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</si>
  <si>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</si>
  <si>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</si>
  <si>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</si>
  <si>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</si>
  <si>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</si>
  <si>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</si>
  <si>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</si>
  <si>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</si>
  <si>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</si>
  <si>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</si>
  <si>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</si>
  <si>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</si>
  <si>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</si>
  <si>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</si>
  <si>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</si>
  <si>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</si>
  <si>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</si>
  <si>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</si>
  <si>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</si>
  <si>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</si>
  <si>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</si>
  <si>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</si>
  <si>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</si>
  <si>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</si>
  <si>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</si>
  <si>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</si>
  <si>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</si>
  <si>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</si>
  <si>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</si>
  <si>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</si>
  <si>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</si>
  <si>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</si>
  <si>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</si>
  <si>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</si>
  <si>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</si>
  <si>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</si>
  <si>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</si>
  <si>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</si>
  <si>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</si>
  <si>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</si>
  <si>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</si>
  <si>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</si>
  <si>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</si>
  <si>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</si>
  <si>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</si>
  <si>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</si>
  <si>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</si>
  <si>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</si>
  <si>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</si>
  <si>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</si>
  <si>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</si>
  <si>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</si>
  <si>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</si>
  <si>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</si>
  <si>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</si>
  <si>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</si>
  <si>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</si>
  <si>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</si>
  <si>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</si>
  <si>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</si>
  <si>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</si>
  <si>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</si>
  <si>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</si>
  <si>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</si>
  <si>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</si>
  <si>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</si>
  <si>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</si>
  <si>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</si>
  <si>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</si>
  <si>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</si>
  <si>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</si>
  <si>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</si>
  <si>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</si>
  <si>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</si>
  <si>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</si>
  <si>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</si>
  <si>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</si>
  <si>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</si>
  <si>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</si>
  <si>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</si>
  <si>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</si>
  <si>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</si>
  <si>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</si>
  <si>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</si>
  <si>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</si>
  <si>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</si>
  <si>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</si>
  <si>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</si>
  <si>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</si>
  <si>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</si>
  <si>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</si>
  <si>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</si>
  <si>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</si>
  <si>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</si>
  <si>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</si>
  <si>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</si>
  <si>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</si>
  <si>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</si>
  <si>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</si>
  <si>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</si>
  <si>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</si>
  <si>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</si>
  <si>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</si>
  <si>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</si>
  <si>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</si>
  <si>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</si>
  <si>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</si>
  <si>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</si>
  <si>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</si>
  <si>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</si>
  <si>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</si>
  <si>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</si>
  <si>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</si>
  <si>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</si>
  <si>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</si>
  <si>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</si>
  <si>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</si>
  <si>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</si>
  <si>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</si>
  <si>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</si>
  <si>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</si>
  <si>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</si>
  <si>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</si>
  <si>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</si>
  <si>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</si>
  <si>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</si>
  <si>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</si>
  <si>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</si>
  <si>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</si>
  <si>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</si>
  <si>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</si>
  <si>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</si>
  <si>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</si>
  <si>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</si>
  <si>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</si>
  <si>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</si>
  <si>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</si>
  <si>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</si>
  <si>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</si>
  <si>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</si>
  <si>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</si>
  <si>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</si>
  <si>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</si>
  <si>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</si>
  <si>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</si>
  <si>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</si>
  <si>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</si>
  <si>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</si>
  <si>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</si>
  <si>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</si>
  <si>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</si>
  <si>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</si>
  <si>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</si>
  <si>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</si>
  <si>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</si>
  <si>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</si>
  <si>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</si>
  <si>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</si>
  <si>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</si>
  <si>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</si>
  <si>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</si>
  <si>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</si>
  <si>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</si>
  <si>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</si>
  <si>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</si>
  <si>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</si>
  <si>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</si>
  <si>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</si>
  <si>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</si>
  <si>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</si>
  <si>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</si>
  <si>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</si>
  <si>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</si>
  <si>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</si>
  <si>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</si>
  <si>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</si>
  <si>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</si>
  <si>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</si>
  <si>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</si>
  <si>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</si>
  <si>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</si>
  <si>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</si>
  <si>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</si>
  <si>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</si>
  <si>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</si>
  <si>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</si>
  <si>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</si>
  <si>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</si>
  <si>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</si>
  <si>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</si>
  <si>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</si>
  <si>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</si>
  <si>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</si>
  <si>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</si>
  <si>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</si>
  <si>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</si>
  <si>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</si>
  <si>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</si>
  <si>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</si>
  <si>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</si>
  <si>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</si>
  <si>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</si>
  <si>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</si>
  <si>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</si>
  <si>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</si>
  <si>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</si>
  <si>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</si>
  <si>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</si>
  <si>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</si>
  <si>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</si>
  <si>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</si>
  <si>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</si>
  <si>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</si>
  <si>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</si>
  <si>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</si>
  <si>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</si>
  <si>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</si>
  <si>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</si>
  <si>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</si>
  <si>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</si>
  <si>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</si>
  <si>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</si>
  <si>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</si>
  <si>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</si>
  <si>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</si>
  <si>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</si>
  <si>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</si>
  <si>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</si>
  <si>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</si>
  <si>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</si>
  <si>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</si>
  <si>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</si>
  <si>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</si>
  <si>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</si>
  <si>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</si>
  <si>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</si>
  <si>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</si>
  <si>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</si>
  <si>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</si>
  <si>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</si>
  <si>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</si>
  <si>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</si>
  <si>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</si>
  <si>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</si>
  <si>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</si>
  <si>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</si>
  <si>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</si>
  <si>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</si>
  <si>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</si>
  <si>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</si>
  <si>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</si>
  <si>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</si>
  <si>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</si>
  <si>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</si>
  <si>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</si>
  <si>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</si>
  <si>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</si>
  <si>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</si>
  <si>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</si>
  <si>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</si>
  <si>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</si>
  <si>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</si>
  <si>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</si>
  <si>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</si>
  <si>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</si>
  <si>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</si>
  <si>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</si>
  <si>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</si>
  <si>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</si>
  <si>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</si>
  <si>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</si>
  <si>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</si>
  <si>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</si>
  <si>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</si>
  <si>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</si>
  <si>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</si>
  <si>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</si>
  <si>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</si>
  <si>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</si>
  <si>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</si>
  <si>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</si>
  <si>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</si>
  <si>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</si>
  <si>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</si>
  <si>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</si>
  <si>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</si>
  <si>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</si>
  <si>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</si>
  <si>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</si>
  <si>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</si>
  <si>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</si>
  <si>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</si>
  <si>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</si>
  <si>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</si>
  <si>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</si>
  <si>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</si>
  <si>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</si>
  <si>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</si>
  <si>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</si>
  <si>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</si>
  <si>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</si>
  <si>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</si>
  <si>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</si>
  <si>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</si>
  <si>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</si>
  <si>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</si>
  <si>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</si>
  <si>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</si>
  <si>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</si>
  <si>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</si>
  <si>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</si>
  <si>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</si>
  <si>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</si>
  <si>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</si>
  <si>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</si>
  <si>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</si>
  <si>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</si>
  <si>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</si>
  <si>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</si>
  <si>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</si>
  <si>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</si>
  <si>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</si>
  <si>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</si>
  <si>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</si>
  <si>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</si>
  <si>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</si>
  <si>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</si>
  <si>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</si>
  <si>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</si>
  <si>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</si>
  <si>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</si>
  <si>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</si>
  <si>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</si>
  <si>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</si>
  <si>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</si>
  <si>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</si>
  <si>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</si>
  <si>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</si>
  <si>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</si>
  <si>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</si>
  <si>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</si>
  <si>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</si>
  <si>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</si>
  <si>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</si>
  <si>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</si>
  <si>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</si>
  <si>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</si>
  <si>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</si>
  <si>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</si>
  <si>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</si>
  <si>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</si>
  <si>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</si>
  <si>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</si>
  <si>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</si>
  <si>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</si>
  <si>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</si>
  <si>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</si>
  <si>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</si>
  <si>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</si>
  <si>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</si>
  <si>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</si>
  <si>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</si>
  <si>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</si>
  <si>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</si>
  <si>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</si>
  <si>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</si>
  <si>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</si>
  <si>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</si>
  <si>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</si>
  <si>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</si>
  <si>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</si>
  <si>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</si>
  <si>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</si>
  <si>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</si>
  <si>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</si>
  <si>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</si>
  <si>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</si>
  <si>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</si>
  <si>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</si>
  <si>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</si>
  <si>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</si>
  <si>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</si>
  <si>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</si>
  <si>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</si>
  <si>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</si>
  <si>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</si>
  <si>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</si>
  <si>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</si>
  <si>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</si>
  <si>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</si>
  <si>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</si>
  <si>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</si>
  <si>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</si>
  <si>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</si>
  <si>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</si>
  <si>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</si>
  <si>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</si>
  <si>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</si>
  <si>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</si>
  <si>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</si>
  <si>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</si>
  <si>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</si>
  <si>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</si>
  <si>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</si>
  <si>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</si>
  <si>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</si>
  <si>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</si>
  <si>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</si>
  <si>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</si>
  <si>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</si>
  <si>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</si>
  <si>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</si>
  <si>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</si>
  <si>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</si>
  <si>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</si>
  <si>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</si>
  <si>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</si>
  <si>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</si>
  <si>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</si>
  <si>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</si>
  <si>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</si>
  <si>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</si>
  <si>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</si>
  <si>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</si>
  <si>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</si>
  <si>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</si>
  <si>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</si>
  <si>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</si>
  <si>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</si>
  <si>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</si>
  <si>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</si>
  <si>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</si>
  <si>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</si>
  <si>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</si>
  <si>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</si>
  <si>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</si>
  <si>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</si>
  <si>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</si>
  <si>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</si>
  <si>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</si>
  <si>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</si>
  <si>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</si>
  <si>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</si>
  <si>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</si>
  <si>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</si>
  <si>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</si>
  <si>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</si>
  <si>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</si>
  <si>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</si>
  <si>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</si>
  <si>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</si>
  <si>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</si>
  <si>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</si>
  <si>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</si>
  <si>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</si>
  <si>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</si>
  <si>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</si>
  <si>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</si>
  <si>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</si>
  <si>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</si>
  <si>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</si>
  <si>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</si>
  <si>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</si>
  <si>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</si>
  <si>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</si>
  <si>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</si>
  <si>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</si>
  <si>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</si>
  <si>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</si>
  <si>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</si>
  <si>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</si>
  <si>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</si>
  <si>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</si>
  <si>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</si>
  <si>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</si>
  <si>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</si>
  <si>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</si>
  <si>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</si>
  <si>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</si>
  <si>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</si>
  <si>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</si>
  <si>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</si>
  <si>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</si>
  <si>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</si>
  <si>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</si>
  <si>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</si>
  <si>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</si>
  <si>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</si>
  <si>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</si>
  <si>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</si>
  <si>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</si>
  <si>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</si>
  <si>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</si>
  <si>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</si>
  <si>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</si>
  <si>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</si>
  <si>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</si>
  <si>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</si>
  <si>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</si>
  <si>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</si>
  <si>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</si>
  <si>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</si>
  <si>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</si>
  <si>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</si>
  <si>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</si>
  <si>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</si>
  <si>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</si>
  <si>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</si>
  <si>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</si>
  <si>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</si>
  <si>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</si>
  <si>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</si>
  <si>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</si>
  <si>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</si>
  <si>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</si>
  <si>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</si>
  <si>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</si>
  <si>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</si>
  <si>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</si>
  <si>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</si>
  <si>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</si>
  <si>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</si>
  <si>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</si>
  <si>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</si>
  <si>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</si>
  <si>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</si>
  <si>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</si>
  <si>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</si>
  <si>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</si>
  <si>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</si>
  <si>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</si>
  <si>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</si>
  <si>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</si>
  <si>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</si>
  <si>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</si>
  <si>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</si>
  <si>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</si>
  <si>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</si>
  <si>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</si>
  <si>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</si>
  <si>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</si>
  <si>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</si>
  <si>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</si>
  <si>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</si>
  <si>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</si>
  <si>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</si>
  <si>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</si>
  <si>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</si>
  <si>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</si>
  <si>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</si>
  <si>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</si>
  <si>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</si>
  <si>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</si>
  <si>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</si>
  <si>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</si>
  <si>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</si>
  <si>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</si>
  <si>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</si>
  <si>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</si>
  <si>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</si>
  <si>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</si>
  <si>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</si>
  <si>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</si>
  <si>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</si>
  <si>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</si>
  <si>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</si>
  <si>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</si>
  <si>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</si>
  <si>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</si>
  <si>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</si>
  <si>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</si>
  <si>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</si>
  <si>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</si>
  <si>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</si>
  <si>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</si>
  <si>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</si>
  <si>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</si>
  <si>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</si>
  <si>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</si>
  <si>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</si>
  <si>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</si>
  <si>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</si>
  <si>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</si>
  <si>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</si>
  <si>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</si>
  <si>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</si>
  <si>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</si>
  <si>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</si>
  <si>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</si>
  <si>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</si>
  <si>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</si>
  <si>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</si>
  <si>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</si>
  <si>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</si>
  <si>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</si>
  <si>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</si>
  <si>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</si>
  <si>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</si>
  <si>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</si>
  <si>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</si>
  <si>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</si>
  <si>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</si>
  <si>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</si>
  <si>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</si>
  <si>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</si>
  <si>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</si>
  <si>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</si>
  <si>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</si>
  <si>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</si>
  <si>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</si>
  <si>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</si>
  <si>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</si>
  <si>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</si>
  <si>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</si>
  <si>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</si>
  <si>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</si>
  <si>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</si>
  <si>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</si>
  <si>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</si>
  <si>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</si>
  <si>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</si>
  <si>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</si>
  <si>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</si>
  <si>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</si>
  <si>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</si>
  <si>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</si>
  <si>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</si>
  <si>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</si>
  <si>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</si>
  <si>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</si>
  <si>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</si>
  <si>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</si>
  <si>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</si>
  <si>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</si>
  <si>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</si>
  <si>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</si>
  <si>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</si>
  <si>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</si>
  <si>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</si>
  <si>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</si>
  <si>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</si>
  <si>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</si>
  <si>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</si>
  <si>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</si>
  <si>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</si>
  <si>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</si>
  <si>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</si>
  <si>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</si>
  <si>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</si>
  <si>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</si>
  <si>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</si>
  <si>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</si>
  <si>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</si>
  <si>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</si>
  <si>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</si>
  <si>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</si>
  <si>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</si>
  <si>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</si>
  <si>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</si>
  <si>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</si>
  <si>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</si>
  <si>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</si>
  <si>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</si>
  <si>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</si>
  <si>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</si>
  <si>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</si>
  <si>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</si>
  <si>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</si>
  <si>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</si>
  <si>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</si>
  <si>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</si>
  <si>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</si>
  <si>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</si>
  <si>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</si>
  <si>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</si>
  <si>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</si>
  <si>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</si>
  <si>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</si>
  <si>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</si>
  <si>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</si>
  <si>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</si>
  <si>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</si>
  <si>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</si>
  <si>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</si>
  <si>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</si>
  <si>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</si>
  <si>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</si>
  <si>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</si>
  <si>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</si>
  <si>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</si>
  <si>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</si>
  <si>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</si>
  <si>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</si>
  <si>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</si>
  <si>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</si>
  <si>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</si>
  <si>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</si>
  <si>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</si>
  <si>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</si>
  <si>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</si>
  <si>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</si>
  <si>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</si>
  <si>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</si>
  <si>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</si>
  <si>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</si>
  <si>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</si>
  <si>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</si>
  <si>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</si>
  <si>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</si>
  <si>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</si>
  <si>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</si>
  <si>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</si>
  <si>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</si>
  <si>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</si>
  <si>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</si>
  <si>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</si>
  <si>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</si>
  <si>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</si>
  <si>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</si>
  <si>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</si>
  <si>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</si>
  <si>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</si>
  <si>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</si>
  <si>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</si>
  <si>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</si>
  <si>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</si>
  <si>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</si>
  <si>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</si>
  <si>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</si>
  <si>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</si>
  <si>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</si>
  <si>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</si>
  <si>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</si>
  <si>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</si>
  <si>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</si>
  <si>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</si>
  <si>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</si>
  <si>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</si>
  <si>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</si>
  <si>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</si>
  <si>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</si>
  <si>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</si>
  <si>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</si>
  <si>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</si>
  <si>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</si>
  <si>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</si>
  <si>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</si>
  <si>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</si>
  <si>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</si>
  <si>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</si>
  <si>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</si>
  <si>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</si>
  <si>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</si>
  <si>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</si>
  <si>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</si>
  <si>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</si>
  <si>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</si>
  <si>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</si>
  <si>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</si>
  <si>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</si>
  <si>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</si>
  <si>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</si>
  <si>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</si>
  <si>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</si>
  <si>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</si>
  <si>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</si>
  <si>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</si>
  <si>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</si>
  <si>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</si>
  <si>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</si>
  <si>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</si>
  <si>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</si>
  <si>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</si>
  <si>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</si>
  <si>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</si>
  <si>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</si>
  <si>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</si>
  <si>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</si>
  <si>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</si>
  <si>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</si>
  <si>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</si>
  <si>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</si>
  <si>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</si>
  <si>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</si>
  <si>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</si>
  <si>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</si>
  <si>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</si>
  <si>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</si>
  <si>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</si>
  <si>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</si>
  <si>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</si>
  <si>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</si>
  <si>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</si>
  <si>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</si>
  <si>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</si>
  <si>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</si>
  <si>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</si>
  <si>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</si>
  <si>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</si>
  <si>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</si>
  <si>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</si>
  <si>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</si>
  <si>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</si>
  <si>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</si>
  <si>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</si>
  <si>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</si>
  <si>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</si>
  <si>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</si>
  <si>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</si>
  <si>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</si>
  <si>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</si>
  <si>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</si>
  <si>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</si>
  <si>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</si>
  <si>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</si>
  <si>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</si>
  <si>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</si>
  <si>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</si>
  <si>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</si>
  <si>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</si>
  <si>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</si>
  <si>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</si>
  <si>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</si>
  <si>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</si>
  <si>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</si>
  <si>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</si>
  <si>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</si>
  <si>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</si>
  <si>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</si>
  <si>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</si>
  <si>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</si>
  <si>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</si>
  <si>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</si>
  <si>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</si>
  <si>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</si>
  <si>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</si>
  <si>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</si>
  <si>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</si>
  <si>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</si>
  <si>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</si>
  <si>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</si>
  <si>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</si>
  <si>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</si>
  <si>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</si>
  <si>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</si>
  <si>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</si>
  <si>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</si>
  <si>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</si>
  <si>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</si>
  <si>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</si>
  <si>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</si>
  <si>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</si>
  <si>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</si>
  <si>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</si>
  <si>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</si>
  <si>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</si>
  <si>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</si>
  <si>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</si>
  <si>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</si>
  <si>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</si>
  <si>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</si>
  <si>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</si>
  <si>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</si>
  <si>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</si>
  <si>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</si>
  <si>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</si>
  <si>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</si>
  <si>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</si>
  <si>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</si>
  <si>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</si>
  <si>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</si>
  <si>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</si>
  <si>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</si>
  <si>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</si>
  <si>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</si>
  <si>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</si>
  <si>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</si>
  <si>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</si>
  <si>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</si>
  <si>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</si>
  <si>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</si>
  <si>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</si>
  <si>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</si>
  <si>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</si>
  <si>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</si>
  <si>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</si>
  <si>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</si>
  <si>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</si>
  <si>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</si>
  <si>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</si>
  <si>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</si>
  <si>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</si>
  <si>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</si>
  <si>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</si>
  <si>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</si>
  <si>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</si>
  <si>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</si>
  <si>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</si>
  <si>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</si>
  <si>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</si>
  <si>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</si>
  <si>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</si>
  <si>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</si>
  <si>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</si>
  <si>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</si>
  <si>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</si>
  <si>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</si>
  <si>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</si>
  <si>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</si>
  <si>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</si>
  <si>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</si>
  <si>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</si>
  <si>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</si>
  <si>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</si>
  <si>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</si>
  <si>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</si>
  <si>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</si>
  <si>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</si>
  <si>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</si>
  <si>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</si>
  <si>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</si>
  <si>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</si>
  <si>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</si>
  <si>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</si>
  <si>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</si>
  <si>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</si>
  <si>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</si>
  <si>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</si>
  <si>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</si>
  <si>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</si>
  <si>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</si>
  <si>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</si>
  <si>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</si>
  <si>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</si>
  <si>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</si>
  <si>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</si>
  <si>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</si>
  <si>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</si>
  <si>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</si>
  <si>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</si>
  <si>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</si>
  <si>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</si>
  <si>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</si>
  <si>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</si>
  <si>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</si>
  <si>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</si>
  <si>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</si>
  <si>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</si>
  <si>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</si>
  <si>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</si>
  <si>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</si>
  <si>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</si>
  <si>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</si>
  <si>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</si>
  <si>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</si>
  <si>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</si>
  <si>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</si>
  <si>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</si>
  <si>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</si>
  <si>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</si>
  <si>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</si>
  <si>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</si>
  <si>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</si>
  <si>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</si>
  <si>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</si>
  <si>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</si>
  <si>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</si>
  <si>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</si>
  <si>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</si>
  <si>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</si>
  <si>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</si>
  <si>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</si>
  <si>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</si>
  <si>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</si>
  <si>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</si>
  <si>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</si>
  <si>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</si>
  <si>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</si>
  <si>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</si>
  <si>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</si>
  <si>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</si>
  <si>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</si>
  <si>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</si>
  <si>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</si>
  <si>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</si>
  <si>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</si>
  <si>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</si>
  <si>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</si>
  <si>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</si>
  <si>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</si>
  <si>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</si>
  <si>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</si>
  <si>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</si>
  <si>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</si>
  <si>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</si>
  <si>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</si>
  <si>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</si>
  <si>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</si>
  <si>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</si>
  <si>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</si>
  <si>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</si>
  <si>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</si>
  <si>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</si>
  <si>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</si>
  <si>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</si>
  <si>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</si>
  <si>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</si>
  <si>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</si>
  <si>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</si>
  <si>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</si>
  <si>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</si>
  <si>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</si>
  <si>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</si>
  <si>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</si>
  <si>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</si>
  <si>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</si>
  <si>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</si>
  <si>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</si>
  <si>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</si>
  <si>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</si>
  <si>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</si>
  <si>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</si>
  <si>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</si>
  <si>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</si>
  <si>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</si>
  <si>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</si>
  <si>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</si>
  <si>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</si>
  <si>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</si>
  <si>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</si>
  <si>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</si>
  <si>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</si>
  <si>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</si>
  <si>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</si>
  <si>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</si>
  <si>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</si>
  <si>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</si>
  <si>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</si>
  <si>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</si>
  <si>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</si>
  <si>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</si>
  <si>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</si>
  <si>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</si>
  <si>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</si>
  <si>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</si>
  <si>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</si>
  <si>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</si>
  <si>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</si>
  <si>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</si>
  <si>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</si>
  <si>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</si>
  <si>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</si>
  <si>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</si>
  <si>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</si>
  <si>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</si>
  <si>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</si>
  <si>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</si>
  <si>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</si>
  <si>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</si>
  <si>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</si>
  <si>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</si>
  <si>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</si>
  <si>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</si>
  <si>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</si>
  <si>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</si>
  <si>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</si>
  <si>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</si>
  <si>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</si>
  <si>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</si>
  <si>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</si>
  <si>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</si>
  <si>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</si>
  <si>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</si>
  <si>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</si>
  <si>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</si>
  <si>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</si>
  <si>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</si>
  <si>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</si>
  <si>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</si>
  <si>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</si>
  <si>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</si>
  <si>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</si>
  <si>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</si>
  <si>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</si>
  <si>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</si>
  <si>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</si>
  <si>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</si>
  <si>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</si>
  <si>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</si>
  <si>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</si>
  <si>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</si>
  <si>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</si>
  <si>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</si>
  <si>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</si>
  <si>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</si>
  <si>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</si>
  <si>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</si>
  <si>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</si>
  <si>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</si>
  <si>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</si>
  <si>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</si>
  <si>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</si>
  <si>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</si>
  <si>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</si>
  <si>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</si>
  <si>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</si>
  <si>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</si>
  <si>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</si>
  <si>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</si>
  <si>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</si>
  <si>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</si>
  <si>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</si>
  <si>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</si>
  <si>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</si>
  <si>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</si>
  <si>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</si>
  <si>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</si>
  <si>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</si>
  <si>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</si>
  <si>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</si>
  <si>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</si>
  <si>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</si>
  <si>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</si>
  <si>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</si>
  <si>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</si>
  <si>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</si>
  <si>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</si>
  <si>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</si>
  <si>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</si>
  <si>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</si>
  <si>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</si>
  <si>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</si>
  <si>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</si>
  <si>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</si>
  <si>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</si>
  <si>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</si>
  <si>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</si>
  <si>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</si>
  <si>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</si>
  <si>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</si>
  <si>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</si>
  <si>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</si>
  <si>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</si>
  <si>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</si>
  <si>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</si>
  <si>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</si>
  <si>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</si>
  <si>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</si>
  <si>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</si>
  <si>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</si>
  <si>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</si>
  <si>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</si>
  <si>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</si>
  <si>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</si>
  <si>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</si>
  <si>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</si>
  <si>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</si>
  <si>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</si>
  <si>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</si>
  <si>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</si>
  <si>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</si>
  <si>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</si>
  <si>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</si>
  <si>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</si>
  <si>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</si>
  <si>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</si>
  <si>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</si>
  <si>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</si>
  <si>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</si>
  <si>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</si>
  <si>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</si>
  <si>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</si>
  <si>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</si>
  <si>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</si>
  <si>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</si>
  <si>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</si>
  <si>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</si>
  <si>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</si>
  <si>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</si>
  <si>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</si>
  <si>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</si>
  <si>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</si>
  <si>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</si>
  <si>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</si>
  <si>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</si>
  <si>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</si>
  <si>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</si>
  <si>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</si>
  <si>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</si>
  <si>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</si>
  <si>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</si>
  <si>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</si>
  <si>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</si>
  <si>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</si>
  <si>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</si>
  <si>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</si>
  <si>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</si>
  <si>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</si>
  <si>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</si>
  <si>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</si>
  <si>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</si>
  <si>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</si>
  <si>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</si>
  <si>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</si>
  <si>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</si>
  <si>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</si>
  <si>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</si>
  <si>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</si>
  <si>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</si>
  <si>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</si>
  <si>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</si>
  <si>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</si>
  <si>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</si>
  <si>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</si>
  <si>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</si>
  <si>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</si>
  <si>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</si>
  <si>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</si>
  <si>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</si>
  <si>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</si>
  <si>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</si>
  <si>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</si>
  <si>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</si>
  <si>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</si>
  <si>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</si>
  <si>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</si>
  <si>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</si>
  <si>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</si>
  <si>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</si>
  <si>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</si>
  <si>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</si>
  <si>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</si>
  <si>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</si>
  <si>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</si>
  <si>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</si>
  <si>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</si>
  <si>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</si>
  <si>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</si>
  <si>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</si>
  <si>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</si>
  <si>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</si>
  <si>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</si>
  <si>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</si>
  <si>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</si>
  <si>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</si>
  <si>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</si>
  <si>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</si>
  <si>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</si>
  <si>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</si>
  <si>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</si>
  <si>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</si>
  <si>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</si>
  <si>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</si>
  <si>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</si>
  <si>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</si>
  <si>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</si>
  <si>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</si>
  <si>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</si>
  <si>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</si>
  <si>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</si>
  <si>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</si>
  <si>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</si>
  <si>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</si>
  <si>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</si>
  <si>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</si>
  <si>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</si>
  <si>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</si>
  <si>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</si>
  <si>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</si>
  <si>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</si>
  <si>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</si>
  <si>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</si>
  <si>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</si>
  <si>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</si>
  <si>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</si>
  <si>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</si>
  <si>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</si>
  <si>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</si>
  <si>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</si>
  <si>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</si>
  <si>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</si>
  <si>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</si>
  <si>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</si>
  <si>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</si>
  <si>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</si>
  <si>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</si>
  <si>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</si>
  <si>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</si>
  <si>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</si>
  <si>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</si>
  <si>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</si>
  <si>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</si>
  <si>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</si>
  <si>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</si>
  <si>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</si>
  <si>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</si>
  <si>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</si>
  <si>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</si>
  <si>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</si>
  <si>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</si>
  <si>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</si>
  <si>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</si>
  <si>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</si>
  <si>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</si>
  <si>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</si>
  <si>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</si>
  <si>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</si>
  <si>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</si>
  <si>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</si>
  <si>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</si>
  <si>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</si>
  <si>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</si>
  <si>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</si>
  <si>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</si>
  <si>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</si>
  <si>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</si>
  <si>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</si>
  <si>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</si>
  <si>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</si>
  <si>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</si>
  <si>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</si>
  <si>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</si>
  <si>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</si>
  <si>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</si>
  <si>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</si>
  <si>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</si>
  <si>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</si>
  <si>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</si>
  <si>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</si>
  <si>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</si>
  <si>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</si>
  <si>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</si>
  <si>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</si>
  <si>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</si>
  <si>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</si>
  <si>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</si>
  <si>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</si>
  <si>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</si>
  <si>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</si>
  <si>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</si>
  <si>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</si>
  <si>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</si>
  <si>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</si>
  <si>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</si>
  <si>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</si>
  <si>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</si>
  <si>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</si>
  <si>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</si>
  <si>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</si>
  <si>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</si>
  <si>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</si>
  <si>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</si>
  <si>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</si>
  <si>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</si>
  <si>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</si>
  <si>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</si>
  <si>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</si>
  <si>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</si>
  <si>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</si>
  <si>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</si>
  <si>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</si>
  <si>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</si>
  <si>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</si>
  <si>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</si>
  <si>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</si>
  <si>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</si>
  <si>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</si>
  <si>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</si>
  <si>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</si>
  <si>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</si>
  <si>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</si>
  <si>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</si>
  <si>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</si>
  <si>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</si>
  <si>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</si>
  <si>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</si>
  <si>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</si>
  <si>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</si>
  <si>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</si>
  <si>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</si>
  <si>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</si>
  <si>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</si>
  <si>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</si>
  <si>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</si>
  <si>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</si>
  <si>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</si>
  <si>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</si>
  <si>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</si>
  <si>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</si>
  <si>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</si>
  <si>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</si>
  <si>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</si>
  <si>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</si>
  <si>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</si>
  <si>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</si>
  <si>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</si>
  <si>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</si>
  <si>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</si>
  <si>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</si>
  <si>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</si>
  <si>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</si>
  <si>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</si>
  <si>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</si>
  <si>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</si>
  <si>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</si>
  <si>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</si>
  <si>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</si>
  <si>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</si>
  <si>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</si>
  <si>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</si>
  <si>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</si>
  <si>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</si>
  <si>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</si>
  <si>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</si>
  <si>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</si>
  <si>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</si>
  <si>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</si>
  <si>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</si>
  <si>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</si>
  <si>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</si>
  <si>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</si>
  <si>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</si>
  <si>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</si>
  <si>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</si>
  <si>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</si>
  <si>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</si>
  <si>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</si>
  <si>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</si>
  <si>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</si>
  <si>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</si>
  <si>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</si>
  <si>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</si>
  <si>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</si>
  <si>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</si>
  <si>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</si>
  <si>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</si>
  <si>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</si>
  <si>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</si>
  <si>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</si>
  <si>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</si>
  <si>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</si>
  <si>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</si>
  <si>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</si>
  <si>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</si>
  <si>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</si>
  <si>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</si>
  <si>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</si>
  <si>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</si>
  <si>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</si>
  <si>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</si>
  <si>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</si>
  <si>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</si>
  <si>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</si>
  <si>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</si>
  <si>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</si>
  <si>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</si>
  <si>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</si>
  <si>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</si>
  <si>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</si>
  <si>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</si>
  <si>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</si>
  <si>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</si>
  <si>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</si>
  <si>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</si>
  <si>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</si>
  <si>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</si>
  <si>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</si>
  <si>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</si>
  <si>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</si>
  <si>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</si>
  <si>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</si>
  <si>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</si>
  <si>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</si>
  <si>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</si>
  <si>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</si>
  <si>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</si>
  <si>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</si>
  <si>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</si>
  <si>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</si>
  <si>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</si>
  <si>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</si>
  <si>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</si>
  <si>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</si>
  <si>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</si>
  <si>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</si>
  <si>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</si>
  <si>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</si>
  <si>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</si>
  <si>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</si>
  <si>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</si>
  <si>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</si>
  <si>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</si>
  <si>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</si>
  <si>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</si>
  <si>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</si>
  <si>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</si>
  <si>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</si>
  <si>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</si>
  <si>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</si>
  <si>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</si>
  <si>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</si>
  <si>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</si>
  <si>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</si>
  <si>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</si>
  <si>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</si>
  <si>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</si>
  <si>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</si>
  <si>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</si>
  <si>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</si>
  <si>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</si>
  <si>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</si>
  <si>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</si>
  <si>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</si>
  <si>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</si>
  <si>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</si>
  <si>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</si>
  <si>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</si>
  <si>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</si>
  <si>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</si>
  <si>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</si>
  <si>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</si>
  <si>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</si>
  <si>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</si>
  <si>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</si>
  <si>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</si>
  <si>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</si>
  <si>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</si>
  <si>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</si>
  <si>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</si>
  <si>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</si>
  <si>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</si>
  <si>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</si>
  <si>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</si>
  <si>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</si>
  <si>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</si>
  <si>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</si>
  <si>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</si>
  <si>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</si>
  <si>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</si>
  <si>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</si>
  <si>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</si>
  <si>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</si>
  <si>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</si>
  <si>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</si>
  <si>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</si>
  <si>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</si>
  <si>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</si>
  <si>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</si>
  <si>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</si>
  <si>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</si>
  <si>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</si>
  <si>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</si>
  <si>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</si>
  <si>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</si>
  <si>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</si>
  <si>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</si>
  <si>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</si>
  <si>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</si>
  <si>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</si>
  <si>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</si>
  <si>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</si>
  <si>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</si>
  <si>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</si>
  <si>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</si>
  <si>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</si>
  <si>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</si>
  <si>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</si>
  <si>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</si>
  <si>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</si>
  <si>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</si>
  <si>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</si>
  <si>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</si>
  <si>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</si>
  <si>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</si>
  <si>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</si>
  <si>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</si>
  <si>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</si>
  <si>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</si>
  <si>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</si>
  <si>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</si>
  <si>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</si>
  <si>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</si>
  <si>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</si>
  <si>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</si>
  <si>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</si>
  <si>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</si>
  <si>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</si>
  <si>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</si>
  <si>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</si>
  <si>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</si>
  <si>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</si>
  <si>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</si>
  <si>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</si>
  <si>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</si>
  <si>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</si>
  <si>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</si>
  <si>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</si>
  <si>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</si>
  <si>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</si>
  <si>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</si>
  <si>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</si>
  <si>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</si>
  <si>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</si>
  <si>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</si>
  <si>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</si>
  <si>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</si>
  <si>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</si>
  <si>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</si>
  <si>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</si>
  <si>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</si>
  <si>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</si>
  <si>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</si>
  <si>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</si>
  <si>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</si>
  <si>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</si>
  <si>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</si>
  <si>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</si>
  <si>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</si>
  <si>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</si>
  <si>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</si>
  <si>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</si>
  <si>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</si>
  <si>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</si>
  <si>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</si>
  <si>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</si>
  <si>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</si>
  <si>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</si>
  <si>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</si>
  <si>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</si>
  <si>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</si>
  <si>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</si>
  <si>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</si>
  <si>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</si>
  <si>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</si>
  <si>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</si>
  <si>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</si>
  <si>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</si>
  <si>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</si>
  <si>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</si>
  <si>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</si>
  <si>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</si>
  <si>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</si>
  <si>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</si>
  <si>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</si>
  <si>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</si>
  <si>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</si>
  <si>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</si>
  <si>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</si>
  <si>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</si>
  <si>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</si>
  <si>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</si>
  <si>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</si>
  <si>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</si>
  <si>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</si>
  <si>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</si>
  <si>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</si>
  <si>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</si>
  <si>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</si>
  <si>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</si>
  <si>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</si>
  <si>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</si>
  <si>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</si>
  <si>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</si>
  <si>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</si>
  <si>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</si>
  <si>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</si>
  <si>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</si>
  <si>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</si>
  <si>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</si>
  <si>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</si>
  <si>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</si>
  <si>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</si>
  <si>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</si>
  <si>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</si>
  <si>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</si>
  <si>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</si>
  <si>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</si>
  <si>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</si>
  <si>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</si>
  <si>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</si>
  <si>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</si>
  <si>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</si>
  <si>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</si>
  <si>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</si>
  <si>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</si>
  <si>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</si>
  <si>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</si>
  <si>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</si>
  <si>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</si>
  <si>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</si>
  <si>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</si>
  <si>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</si>
  <si>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</si>
  <si>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</si>
  <si>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</si>
  <si>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</si>
  <si>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</si>
  <si>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</si>
  <si>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</si>
  <si>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</si>
  <si>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</si>
  <si>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</si>
  <si>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</si>
  <si>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</si>
  <si>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</si>
  <si>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</si>
  <si>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</si>
  <si>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</si>
  <si>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</si>
  <si>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</si>
  <si>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</si>
  <si>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</si>
  <si>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</si>
  <si>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</si>
  <si>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</si>
  <si>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</si>
  <si>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</si>
  <si>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</si>
  <si>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</si>
  <si>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</si>
  <si>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</si>
  <si>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</si>
  <si>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</si>
  <si>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</si>
  <si>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</si>
  <si>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</si>
  <si>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</si>
  <si>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</si>
  <si>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</si>
  <si>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</si>
  <si>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</si>
  <si>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</si>
  <si>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</si>
  <si>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</si>
  <si>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</si>
  <si>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</si>
  <si>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</si>
  <si>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</si>
  <si>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</si>
  <si>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</si>
  <si>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</si>
  <si>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</si>
  <si>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</si>
  <si>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</si>
  <si>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</si>
  <si>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</si>
  <si>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</si>
  <si>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</si>
  <si>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</si>
  <si>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</si>
  <si>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</si>
  <si>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</si>
  <si>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</si>
  <si>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</si>
  <si>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</si>
  <si>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</si>
  <si>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</si>
  <si>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</si>
  <si>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</si>
  <si>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</si>
  <si>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</si>
  <si>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</si>
  <si>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</si>
  <si>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</si>
  <si>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</si>
  <si>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</si>
  <si>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</si>
  <si>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</si>
  <si>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</si>
  <si>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</si>
  <si>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</si>
  <si>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</si>
  <si>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</si>
  <si>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</si>
  <si>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</si>
  <si>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</si>
  <si>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</si>
  <si>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</si>
  <si>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</si>
  <si>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</si>
  <si>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</si>
  <si>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</si>
  <si>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</si>
  <si>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</si>
  <si>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</si>
  <si>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</si>
  <si>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</si>
  <si>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</si>
  <si>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</si>
  <si>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</si>
  <si>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</si>
  <si>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</si>
  <si>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</si>
  <si>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</si>
  <si>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</si>
  <si>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</si>
  <si>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</si>
  <si>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</si>
  <si>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</si>
  <si>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</si>
  <si>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</si>
  <si>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</si>
  <si>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</si>
  <si>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</si>
  <si>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</si>
  <si>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</si>
  <si>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</si>
  <si>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</si>
  <si>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</si>
  <si>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</si>
  <si>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</si>
  <si>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</si>
  <si>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</si>
  <si>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</si>
  <si>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</si>
  <si>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</si>
  <si>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</si>
  <si>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</si>
  <si>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</si>
  <si>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</si>
  <si>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</si>
  <si>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</si>
  <si>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</si>
  <si>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</si>
  <si>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</si>
  <si>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</si>
  <si>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</si>
  <si>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</si>
  <si>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</si>
  <si>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</si>
  <si>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</si>
  <si>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</si>
  <si>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</si>
  <si>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</si>
  <si>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</si>
  <si>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</si>
  <si>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</si>
  <si>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</si>
  <si>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</si>
  <si>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</si>
  <si>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</si>
  <si>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</si>
  <si>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</si>
  <si>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</si>
  <si>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</si>
  <si>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</si>
  <si>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</si>
  <si>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</si>
  <si>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</si>
  <si>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</si>
  <si>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</si>
  <si>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</si>
  <si>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</si>
  <si>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</si>
  <si>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</si>
  <si>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</si>
  <si>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</si>
  <si>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</si>
  <si>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</si>
  <si>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</si>
  <si>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</si>
  <si>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</si>
  <si>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</si>
  <si>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</si>
  <si>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</si>
  <si>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</si>
  <si>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</si>
  <si>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</si>
  <si>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</si>
  <si>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</si>
  <si>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</si>
  <si>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</si>
  <si>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</si>
  <si>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</si>
  <si>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</si>
  <si>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</si>
  <si>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</si>
  <si>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</si>
  <si>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</si>
  <si>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</si>
  <si>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</si>
  <si>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</si>
  <si>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</si>
  <si>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</si>
  <si>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</si>
  <si>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</si>
  <si>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</si>
  <si>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</si>
  <si>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</si>
  <si>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</si>
  <si>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</si>
  <si>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</si>
  <si>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</si>
  <si>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</si>
  <si>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</si>
  <si>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</si>
  <si>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</si>
  <si>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</si>
  <si>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</si>
  <si>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</si>
  <si>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</si>
  <si>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</si>
  <si>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</si>
  <si>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</si>
  <si>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</si>
  <si>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</si>
  <si>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</si>
  <si>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</si>
  <si>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</si>
  <si>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</si>
  <si>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</si>
  <si>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</si>
  <si>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</si>
  <si>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</si>
  <si>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</si>
  <si>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</si>
  <si>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</si>
  <si>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</si>
  <si>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</si>
  <si>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</si>
  <si>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</si>
  <si>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</si>
  <si>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</si>
  <si>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</si>
  <si>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</si>
  <si>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</si>
  <si>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</si>
  <si>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</si>
  <si>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</si>
  <si>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</si>
  <si>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</si>
  <si>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</si>
  <si>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</si>
  <si>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</si>
  <si>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</si>
  <si>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</si>
  <si>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</si>
  <si>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</si>
  <si>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</si>
  <si>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</si>
  <si>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</si>
  <si>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</si>
  <si>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</si>
  <si>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</si>
  <si>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</si>
  <si>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</si>
  <si>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</si>
  <si>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</si>
  <si>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</si>
  <si>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</si>
  <si>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</si>
  <si>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</si>
  <si>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</si>
  <si>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</si>
  <si>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</si>
  <si>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</si>
  <si>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</si>
  <si>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</si>
  <si>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</si>
  <si>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</si>
  <si>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</si>
  <si>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</si>
  <si>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</si>
  <si>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</si>
  <si>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</si>
  <si>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</si>
  <si>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</si>
  <si>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</si>
  <si>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</si>
  <si>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</si>
  <si>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</si>
  <si>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</si>
  <si>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</si>
  <si>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</si>
  <si>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</si>
  <si>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</si>
  <si>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</si>
  <si>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</si>
  <si>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</si>
  <si>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</si>
  <si>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</si>
  <si>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</si>
  <si>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</si>
  <si>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</si>
  <si>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</si>
  <si>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</si>
  <si>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</si>
  <si>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</si>
  <si>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</si>
  <si>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</si>
  <si>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</si>
  <si>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</si>
  <si>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</si>
  <si>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</si>
  <si>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</si>
  <si>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</si>
  <si>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</si>
  <si>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</si>
  <si>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</si>
  <si>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</si>
  <si>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</si>
  <si>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</si>
  <si>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</si>
  <si>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</si>
  <si>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</si>
  <si>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</si>
  <si>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</si>
  <si>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</si>
  <si>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</si>
  <si>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</si>
  <si>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</si>
  <si>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</si>
  <si>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</si>
  <si>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</si>
  <si>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</si>
  <si>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</si>
  <si>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</si>
  <si>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</si>
  <si>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</si>
  <si>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</si>
  <si>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</si>
  <si>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</si>
  <si>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</si>
  <si>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</si>
  <si>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</si>
  <si>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</si>
  <si>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</si>
  <si>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</si>
  <si>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</si>
  <si>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</si>
  <si>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</si>
  <si>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</si>
  <si>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</si>
  <si>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</si>
  <si>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</si>
  <si>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</si>
  <si>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</si>
  <si>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</si>
  <si>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</si>
  <si>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</si>
  <si>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</si>
  <si>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</si>
  <si>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</si>
  <si>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</si>
  <si>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</si>
  <si>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</si>
  <si>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</si>
  <si>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</si>
  <si>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</si>
  <si>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</si>
  <si>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</si>
  <si>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</si>
  <si>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</si>
  <si>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</si>
  <si>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</si>
  <si>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</si>
  <si>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</si>
  <si>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</si>
  <si>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</si>
  <si>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</si>
  <si>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</si>
  <si>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</si>
  <si>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</si>
  <si>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</si>
  <si>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</si>
  <si>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</si>
  <si>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</si>
  <si>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</si>
  <si>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</si>
  <si>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</si>
  <si>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</si>
  <si>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</si>
  <si>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</si>
  <si>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</si>
  <si>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</si>
  <si>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</si>
  <si>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</si>
  <si>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</si>
  <si>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</si>
  <si>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</si>
  <si>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</si>
  <si>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</si>
  <si>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</si>
  <si>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</si>
  <si>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</si>
  <si>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</si>
  <si>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</si>
  <si>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</si>
  <si>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</si>
  <si>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</si>
  <si>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</si>
  <si>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</si>
  <si>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</si>
  <si>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</si>
  <si>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</si>
  <si>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</si>
  <si>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</si>
  <si>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</si>
  <si>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</si>
  <si>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</si>
  <si>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</si>
  <si>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</si>
  <si>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</si>
  <si>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</si>
  <si>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</si>
  <si>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</si>
  <si>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</si>
  <si>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</si>
  <si>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</si>
  <si>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</si>
  <si>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</si>
  <si>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</si>
  <si>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</si>
  <si>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</si>
  <si>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</si>
  <si>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</si>
  <si>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</si>
  <si>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</si>
  <si>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</si>
  <si>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</si>
  <si>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</si>
  <si>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</si>
  <si>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</si>
  <si>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</si>
  <si>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</si>
  <si>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</si>
  <si>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</si>
  <si>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</si>
  <si>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</si>
  <si>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</si>
  <si>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</si>
  <si>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</si>
  <si>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</si>
  <si>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</si>
  <si>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</si>
  <si>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</si>
  <si>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</si>
  <si>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</si>
  <si>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</si>
  <si>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</si>
  <si>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</si>
  <si>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</si>
  <si>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</si>
  <si>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</si>
  <si>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</si>
  <si>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</si>
  <si>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</si>
  <si>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</si>
  <si>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</si>
  <si>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</si>
  <si>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</si>
  <si>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</si>
  <si>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</si>
  <si>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</si>
  <si>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</si>
  <si>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</si>
  <si>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</si>
  <si>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</si>
  <si>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</si>
  <si>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</si>
  <si>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</si>
  <si>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</si>
  <si>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</si>
  <si>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</si>
  <si>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</si>
  <si>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</si>
  <si>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</si>
  <si>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</si>
  <si>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</si>
  <si>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</si>
  <si>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</si>
  <si>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</si>
  <si>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</si>
  <si>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</si>
  <si>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</si>
  <si>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</si>
  <si>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</si>
  <si>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</si>
  <si>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</si>
  <si>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</si>
  <si>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</si>
  <si>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</si>
  <si>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</si>
  <si>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</si>
  <si>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</si>
  <si>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</si>
  <si>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</si>
  <si>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</si>
  <si>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</si>
  <si>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</si>
  <si>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</si>
  <si>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</si>
  <si>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</si>
  <si>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</si>
  <si>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</si>
  <si>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</si>
  <si>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</si>
  <si>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</si>
  <si>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</si>
  <si>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</si>
  <si>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</si>
  <si>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</si>
  <si>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</si>
  <si>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</si>
  <si>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</si>
  <si>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</si>
  <si>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</si>
  <si>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</si>
  <si>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</si>
  <si>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</si>
  <si>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</si>
  <si>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</si>
  <si>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</si>
  <si>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</si>
  <si>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</si>
  <si>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</si>
  <si>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</si>
  <si>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</si>
  <si>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</si>
  <si>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</si>
  <si>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</si>
  <si>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</si>
  <si>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</si>
  <si>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</si>
  <si>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</si>
  <si>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</si>
  <si>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</si>
  <si>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</si>
  <si>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</si>
  <si>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</si>
  <si>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</si>
  <si>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</si>
  <si>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</si>
  <si>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</si>
  <si>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</si>
  <si>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</si>
  <si>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</si>
  <si>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</si>
  <si>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</si>
  <si>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</si>
  <si>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</si>
  <si>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</si>
  <si>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</si>
  <si>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</si>
  <si>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</si>
  <si>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</si>
  <si>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</si>
  <si>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</si>
  <si>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</si>
  <si>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</si>
  <si>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</si>
  <si>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</si>
  <si>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</si>
  <si>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</si>
  <si>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</si>
  <si>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</si>
  <si>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</si>
  <si>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</si>
  <si>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</si>
  <si>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</si>
  <si>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</si>
  <si>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</si>
  <si>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</si>
  <si>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</si>
  <si>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</si>
  <si>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</si>
  <si>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</si>
  <si>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</si>
  <si>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</si>
  <si>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</si>
  <si>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</si>
  <si>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</si>
  <si>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</si>
  <si>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</si>
  <si>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</si>
  <si>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</si>
  <si>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</si>
  <si>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</si>
  <si>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</si>
  <si>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</si>
  <si>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</si>
  <si>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</si>
  <si>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</si>
  <si>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</si>
  <si>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</si>
  <si>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</si>
  <si>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</si>
  <si>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</si>
  <si>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</si>
  <si>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</si>
  <si>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</si>
  <si>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</si>
  <si>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</si>
  <si>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</si>
  <si>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</si>
  <si>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</si>
  <si>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</si>
  <si>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</si>
  <si>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</si>
  <si>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</si>
  <si>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</si>
  <si>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</si>
  <si>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</si>
  <si>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</si>
  <si>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</si>
  <si>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</si>
  <si>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</si>
  <si>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</si>
  <si>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</si>
  <si>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</si>
  <si>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</si>
  <si>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</si>
  <si>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</si>
  <si>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</si>
  <si>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</si>
  <si>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</si>
  <si>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</si>
  <si>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</si>
  <si>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</si>
  <si>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</si>
  <si>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</si>
  <si>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</si>
  <si>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</si>
  <si>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</si>
  <si>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</si>
  <si>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</si>
  <si>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</si>
  <si>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</si>
  <si>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</si>
  <si>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</si>
  <si>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</si>
  <si>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</si>
  <si>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</si>
  <si>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</si>
  <si>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</si>
  <si>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</si>
  <si>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</si>
  <si>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</si>
  <si>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</si>
  <si>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</si>
  <si>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</si>
  <si>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</si>
  <si>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</si>
  <si>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</si>
  <si>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</si>
  <si>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</si>
  <si>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</si>
  <si>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</si>
  <si>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</si>
  <si>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</si>
  <si>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</si>
  <si>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</si>
  <si>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</si>
  <si>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</si>
  <si>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</si>
  <si>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</si>
  <si>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</si>
  <si>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</si>
  <si>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</si>
  <si>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</si>
  <si>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</si>
  <si>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</si>
  <si>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</si>
  <si>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</si>
  <si>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</si>
  <si>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</si>
  <si>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</si>
  <si>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</si>
  <si>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</si>
  <si>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</si>
  <si>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</si>
  <si>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</si>
  <si>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</si>
  <si>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</si>
  <si>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</si>
  <si>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</si>
  <si>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</si>
  <si>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</si>
  <si>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</si>
  <si>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</si>
  <si>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</si>
  <si>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</si>
  <si>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</si>
  <si>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</si>
  <si>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</si>
  <si>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</si>
  <si>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</si>
  <si>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</si>
  <si>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</si>
  <si>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</si>
  <si>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</si>
  <si>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</si>
  <si>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</si>
  <si>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</si>
  <si>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</si>
  <si>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</si>
  <si>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</si>
  <si>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</si>
  <si>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</si>
  <si>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</si>
  <si>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</si>
  <si>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</si>
  <si>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</si>
  <si>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</si>
  <si>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</si>
  <si>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</si>
  <si>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</si>
  <si>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</si>
  <si>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</si>
  <si>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</si>
  <si>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</si>
  <si>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</si>
  <si>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</si>
  <si>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</si>
  <si>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</si>
  <si>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</si>
  <si>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</si>
  <si>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</si>
  <si>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</si>
  <si>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</si>
  <si>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</si>
  <si>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</si>
  <si>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</si>
  <si>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</si>
  <si>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</si>
  <si>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</si>
  <si>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</si>
  <si>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</si>
  <si>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</si>
  <si>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</si>
  <si>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</si>
  <si>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</si>
  <si>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</si>
  <si>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</si>
  <si>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</si>
  <si>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</si>
  <si>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</si>
  <si>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</si>
  <si>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</si>
  <si>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</si>
  <si>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</si>
  <si>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</si>
  <si>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</si>
  <si>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</si>
  <si>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</si>
  <si>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</si>
  <si>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</si>
  <si>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</si>
  <si>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</si>
  <si>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</si>
  <si>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</si>
  <si>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</si>
  <si>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</si>
  <si>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</si>
  <si>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</si>
  <si>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</si>
  <si>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</si>
  <si>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</si>
  <si>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</si>
  <si>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</si>
  <si>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</si>
  <si>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</si>
  <si>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</si>
  <si>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</si>
  <si>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</si>
  <si>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</si>
  <si>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</si>
  <si>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</si>
  <si>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</si>
  <si>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</si>
  <si>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</si>
  <si>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</si>
  <si>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</si>
  <si>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</si>
  <si>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</si>
  <si>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</si>
  <si>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</si>
  <si>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</si>
  <si>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</si>
  <si>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</si>
  <si>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</si>
  <si>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</si>
  <si>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</si>
  <si>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</si>
  <si>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</si>
  <si>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</si>
  <si>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</si>
  <si>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</si>
  <si>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</si>
  <si>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</si>
  <si>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</si>
  <si>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</si>
  <si>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</si>
  <si>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</si>
  <si>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</si>
  <si>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</si>
  <si>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</si>
  <si>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</si>
  <si>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</si>
  <si>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</si>
  <si>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</si>
  <si>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</si>
  <si>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</si>
  <si>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</si>
  <si>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</si>
  <si>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</si>
  <si>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</si>
  <si>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</si>
  <si>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</si>
  <si>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</si>
  <si>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</si>
  <si>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</si>
  <si>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</si>
  <si>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</si>
  <si>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</si>
  <si>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</si>
  <si>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</si>
  <si>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</si>
  <si>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</si>
  <si>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</si>
  <si>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</si>
  <si>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</si>
  <si>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</si>
  <si>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</si>
  <si>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</si>
  <si>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</si>
  <si>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</si>
  <si>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</si>
  <si>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</si>
  <si>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</si>
  <si>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</si>
  <si>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</si>
  <si>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</si>
  <si>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</si>
  <si>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</si>
  <si>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</si>
  <si>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</si>
  <si>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</si>
  <si>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</si>
  <si>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</si>
  <si>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</si>
  <si>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</si>
  <si>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</si>
  <si>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</si>
  <si>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</si>
  <si>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</si>
  <si>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</si>
  <si>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</si>
  <si>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</si>
  <si>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</si>
  <si>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</si>
  <si>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</si>
  <si>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</si>
  <si>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</si>
  <si>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</si>
  <si>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</si>
  <si>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</si>
  <si>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</si>
  <si>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</si>
  <si>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</si>
  <si>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</si>
  <si>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</si>
  <si>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</si>
  <si>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</si>
  <si>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</si>
  <si>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</si>
  <si>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</si>
  <si>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</si>
  <si>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</si>
  <si>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</si>
  <si>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</si>
  <si>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</si>
  <si>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</si>
  <si>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</si>
  <si>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</si>
  <si>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</si>
  <si>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</si>
  <si>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</si>
  <si>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</si>
  <si>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</si>
  <si>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</si>
  <si>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</si>
  <si>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</si>
  <si>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</si>
  <si>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</si>
  <si>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</si>
  <si>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</si>
  <si>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</si>
  <si>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</si>
  <si>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</si>
  <si>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</si>
  <si>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</si>
  <si>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</si>
  <si>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</si>
  <si>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</si>
  <si>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</si>
  <si>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</si>
  <si>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</si>
  <si>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</si>
  <si>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</si>
  <si>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</si>
  <si>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</si>
  <si>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</si>
  <si>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</si>
  <si>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</si>
  <si>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</si>
  <si>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</si>
  <si>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</si>
  <si>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</si>
  <si>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</si>
  <si>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</si>
  <si>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</si>
  <si>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</si>
  <si>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</si>
  <si>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</si>
  <si>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</si>
  <si>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</si>
  <si>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</si>
  <si>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</si>
  <si>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</si>
  <si>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</si>
  <si>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</si>
  <si>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</si>
  <si>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</si>
  <si>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</si>
  <si>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</si>
  <si>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</si>
  <si>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</si>
  <si>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</si>
  <si>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</si>
  <si>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</si>
  <si>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</si>
  <si>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</si>
  <si>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</si>
  <si>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</si>
  <si>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</si>
  <si>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</si>
  <si>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</si>
  <si>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</si>
  <si>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</si>
  <si>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</si>
  <si>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</si>
  <si>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</si>
  <si>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</si>
  <si>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</si>
  <si>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</si>
  <si>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</si>
  <si>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</si>
  <si>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</si>
  <si>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</si>
  <si>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</si>
  <si>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</si>
  <si>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</si>
  <si>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</si>
  <si>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</si>
  <si>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</si>
  <si>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</si>
  <si>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</si>
  <si>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</si>
  <si>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</si>
  <si>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</si>
  <si>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</si>
  <si>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</si>
  <si>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</si>
  <si>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</si>
  <si>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</si>
  <si>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</si>
  <si>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</si>
  <si>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</si>
  <si>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</si>
  <si>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</si>
  <si>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</si>
  <si>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</si>
  <si>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</si>
  <si>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</si>
  <si>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</si>
  <si>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</si>
  <si>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</si>
  <si>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</si>
  <si>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</si>
  <si>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</si>
  <si>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</si>
  <si>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</si>
  <si>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</si>
  <si>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</si>
  <si>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</si>
  <si>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</si>
  <si>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</si>
  <si>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</si>
  <si>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</si>
  <si>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</si>
  <si>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</si>
  <si>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</si>
  <si>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</si>
  <si>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</si>
  <si>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</si>
  <si>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</si>
  <si>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</si>
  <si>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</si>
  <si>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</si>
  <si>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</si>
  <si>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</si>
  <si>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</si>
  <si>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</si>
  <si>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</si>
  <si>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</si>
  <si>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</si>
  <si>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</si>
  <si>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</si>
  <si>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</si>
  <si>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</si>
  <si>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</si>
  <si>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</si>
  <si>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</si>
  <si>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</si>
  <si>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</si>
  <si>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</si>
  <si>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</si>
  <si>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</si>
  <si>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</si>
  <si>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</si>
  <si>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</si>
  <si>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</si>
  <si>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</si>
  <si>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</si>
  <si>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</si>
  <si>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</si>
  <si>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</si>
  <si>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</si>
  <si>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</si>
  <si>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</si>
  <si>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</si>
  <si>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</si>
  <si>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</si>
  <si>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</si>
  <si>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</si>
  <si>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</si>
  <si>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</si>
  <si>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</si>
  <si>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</si>
  <si>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</si>
  <si>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</si>
  <si>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</si>
  <si>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</si>
  <si>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</si>
  <si>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</si>
  <si>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</si>
  <si>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</si>
  <si>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</si>
  <si>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</si>
  <si>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</si>
  <si>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</si>
  <si>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</si>
  <si>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</si>
  <si>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</si>
  <si>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</si>
  <si>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</si>
  <si>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</si>
  <si>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</si>
  <si>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</si>
  <si>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</si>
  <si>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</si>
  <si>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</si>
  <si>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</si>
  <si>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</si>
  <si>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</si>
  <si>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</si>
  <si>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</si>
  <si>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</si>
  <si>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</si>
  <si>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</si>
  <si>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</si>
  <si>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</si>
  <si>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</si>
  <si>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</si>
  <si>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</si>
  <si>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</si>
  <si>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</si>
  <si>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</si>
  <si>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</si>
  <si>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</si>
  <si>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</si>
  <si>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</si>
  <si>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</si>
  <si>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</si>
  <si>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</si>
  <si>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</si>
  <si>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</si>
  <si>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</si>
  <si>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</si>
  <si>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</si>
  <si>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</si>
  <si>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</si>
  <si>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</si>
  <si>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</si>
  <si>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</si>
  <si>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</si>
  <si>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</si>
  <si>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</si>
  <si>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</si>
  <si>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</si>
  <si>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</si>
  <si>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</si>
  <si>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</si>
  <si>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</si>
  <si>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</si>
  <si>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</si>
  <si>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</si>
  <si>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</si>
  <si>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</si>
  <si>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</si>
  <si>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</si>
  <si>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</si>
  <si>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</si>
  <si>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</si>
  <si>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</si>
  <si>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</si>
  <si>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</si>
  <si>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</si>
  <si>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</si>
  <si>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</si>
  <si>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</si>
  <si>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</si>
  <si>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</si>
  <si>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</si>
  <si>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</si>
  <si>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</si>
  <si>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</si>
  <si>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</si>
  <si>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</si>
  <si>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</si>
  <si>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</si>
  <si>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</si>
  <si>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</si>
  <si>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</si>
  <si>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</si>
  <si>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</si>
  <si>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</si>
  <si>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</si>
  <si>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</si>
  <si>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</si>
  <si>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</si>
  <si>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</si>
  <si>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</si>
  <si>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</si>
  <si>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</si>
  <si>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</si>
  <si>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</si>
  <si>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</si>
  <si>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</si>
  <si>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</si>
  <si>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</si>
  <si>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</si>
  <si>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</si>
  <si>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</si>
  <si>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</si>
  <si>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</si>
  <si>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</si>
  <si>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</si>
  <si>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</si>
  <si>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</si>
  <si>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</si>
  <si>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</si>
  <si>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</si>
  <si>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</si>
  <si>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</si>
  <si>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</si>
  <si>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</si>
  <si>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</si>
  <si>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</si>
  <si>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</si>
  <si>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</si>
  <si>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</si>
  <si>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</si>
  <si>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</si>
  <si>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</si>
  <si>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</si>
  <si>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</si>
  <si>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</si>
  <si>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</si>
  <si>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</si>
  <si>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</si>
  <si>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</si>
  <si>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</si>
  <si>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</si>
  <si>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</si>
  <si>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</si>
  <si>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</si>
  <si>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</si>
  <si>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</si>
  <si>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</si>
  <si>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</si>
  <si>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</si>
  <si>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</si>
  <si>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</si>
  <si>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</si>
  <si>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</si>
  <si>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</si>
  <si>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</si>
  <si>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</si>
  <si>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</si>
  <si>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</si>
  <si>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</si>
  <si>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</si>
  <si>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</si>
  <si>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</si>
  <si>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</si>
  <si>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</si>
  <si>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</si>
  <si>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</si>
  <si>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</si>
  <si>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</si>
  <si>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</si>
  <si>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</si>
  <si>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</si>
  <si>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</si>
  <si>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</si>
  <si>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</si>
  <si>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</si>
  <si>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</si>
  <si>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</si>
  <si>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</si>
  <si>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</si>
  <si>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</si>
  <si>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</si>
  <si>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</si>
  <si>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</si>
  <si>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</si>
  <si>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</si>
  <si>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</si>
  <si>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</si>
  <si>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</si>
  <si>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</si>
  <si>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</si>
  <si>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</si>
  <si>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</si>
  <si>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</si>
  <si>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</si>
  <si>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</si>
  <si>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</si>
  <si>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</si>
  <si>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</si>
  <si>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</si>
  <si>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</si>
  <si>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</si>
  <si>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</si>
  <si>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</si>
  <si>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</si>
  <si>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</si>
  <si>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</si>
  <si>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</si>
  <si>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</si>
  <si>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</si>
  <si>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</si>
  <si>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</si>
  <si>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</si>
  <si>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</si>
  <si>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</si>
  <si>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</si>
  <si>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</si>
  <si>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</si>
  <si>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</si>
  <si>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</si>
  <si>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</si>
  <si>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</si>
  <si>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</si>
  <si>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</si>
  <si>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</si>
  <si>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</si>
  <si>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</si>
  <si>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</si>
  <si>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</si>
  <si>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</si>
  <si>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</si>
  <si>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</si>
  <si>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</si>
  <si>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</si>
  <si>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</si>
  <si>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</si>
  <si>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</si>
  <si>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</si>
  <si>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</si>
  <si>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</si>
  <si>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</si>
  <si>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</si>
  <si>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</si>
  <si>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</si>
  <si>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</si>
  <si>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</si>
  <si>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</si>
  <si>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</si>
  <si>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</si>
  <si>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</si>
  <si>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</si>
  <si>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</si>
  <si>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</si>
  <si>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</si>
  <si>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</si>
  <si>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</si>
  <si>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</si>
  <si>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</si>
  <si>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</si>
  <si>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</si>
  <si>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</si>
  <si>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</si>
  <si>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</si>
  <si>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</si>
  <si>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</si>
  <si>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</si>
  <si>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</si>
  <si>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</si>
  <si>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</si>
  <si>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</si>
  <si>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</si>
  <si>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</si>
  <si>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</si>
  <si>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</si>
  <si>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</si>
  <si>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</si>
  <si>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</si>
  <si>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</si>
  <si>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</si>
  <si>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</si>
  <si>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</si>
  <si>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</si>
  <si>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</si>
  <si>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</si>
  <si>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</si>
  <si>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</si>
  <si>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</si>
  <si>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</si>
  <si>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</si>
  <si>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</si>
  <si>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</si>
  <si>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</si>
  <si>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</si>
  <si>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</si>
  <si>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</si>
  <si>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</si>
  <si>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</si>
  <si>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</si>
  <si>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</si>
  <si>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</si>
  <si>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</si>
  <si>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</si>
  <si>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</si>
  <si>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</si>
  <si>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</si>
  <si>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</si>
  <si>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</si>
  <si>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</si>
  <si>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</si>
  <si>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</si>
  <si>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</si>
  <si>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</si>
  <si>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</si>
  <si>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</si>
  <si>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</si>
  <si>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</si>
  <si>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</si>
  <si>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</si>
  <si>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</si>
  <si>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</si>
  <si>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</si>
  <si>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</si>
  <si>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</si>
  <si>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</si>
  <si>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</si>
  <si>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</si>
  <si>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</si>
  <si>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</si>
  <si>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</si>
  <si>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</si>
  <si>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</si>
  <si>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</si>
  <si>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</si>
  <si>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</si>
  <si>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</si>
  <si>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</si>
  <si>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</si>
  <si>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</si>
  <si>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</si>
  <si>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</si>
  <si>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</si>
  <si>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</si>
  <si>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</si>
  <si>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</si>
  <si>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</si>
  <si>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</si>
  <si>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</si>
  <si>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</si>
  <si>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</si>
  <si>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</si>
  <si>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</si>
  <si>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</si>
  <si>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</si>
  <si>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</si>
  <si>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</si>
  <si>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</si>
  <si>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</si>
  <si>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</si>
  <si>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</si>
  <si>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</si>
  <si>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</si>
  <si>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</si>
  <si>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</si>
  <si>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</si>
  <si>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</si>
  <si>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</si>
  <si>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</si>
  <si>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</si>
  <si>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</si>
  <si>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</si>
  <si>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</si>
  <si>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</si>
  <si>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</si>
  <si>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</si>
  <si>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</si>
  <si>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</si>
  <si>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</si>
  <si>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</si>
  <si>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</si>
  <si>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</si>
  <si>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</si>
  <si>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</si>
  <si>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</si>
  <si>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</si>
  <si>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</si>
  <si>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</si>
  <si>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</si>
  <si>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</si>
  <si>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</si>
  <si>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</si>
  <si>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</si>
  <si>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</si>
  <si>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</si>
  <si>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</si>
  <si>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</si>
  <si>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</si>
  <si>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</si>
  <si>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</si>
  <si>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</si>
  <si>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</si>
  <si>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</si>
  <si>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</si>
  <si>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</si>
  <si>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</si>
  <si>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</si>
  <si>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</si>
  <si>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</si>
  <si>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</si>
  <si>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</si>
  <si>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</si>
  <si>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</si>
  <si>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</si>
  <si>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</si>
  <si>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</si>
  <si>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</si>
  <si>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</si>
  <si>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</si>
  <si>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</si>
  <si>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</si>
  <si>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</si>
  <si>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</si>
  <si>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</si>
  <si>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</si>
  <si>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</si>
  <si>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</si>
  <si>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</si>
  <si>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</si>
  <si>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</si>
  <si>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</si>
  <si>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</si>
  <si>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</si>
  <si>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</si>
  <si>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</si>
  <si>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</si>
  <si>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</si>
  <si>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</si>
  <si>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</si>
  <si>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</si>
  <si>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</si>
  <si>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</si>
  <si>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</si>
  <si>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</si>
  <si>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</si>
  <si>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</si>
  <si>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</si>
  <si>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</si>
  <si>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</si>
  <si>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</si>
  <si>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</si>
  <si>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</si>
  <si>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</si>
  <si>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</si>
  <si>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</si>
  <si>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</si>
  <si>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</si>
  <si>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</si>
  <si>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</si>
  <si>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</si>
  <si>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</si>
  <si>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</si>
  <si>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</si>
  <si>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</si>
  <si>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</si>
  <si>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</si>
  <si>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</si>
  <si>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</si>
  <si>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</si>
  <si>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</si>
  <si>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</si>
  <si>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</si>
  <si>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</si>
  <si>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</si>
  <si>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</si>
  <si>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</si>
  <si>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</si>
  <si>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</si>
  <si>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</si>
  <si>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</si>
  <si>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</si>
  <si>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</si>
  <si>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</si>
  <si>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</si>
  <si>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</si>
  <si>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</si>
  <si>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</si>
  <si>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</si>
  <si>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</si>
  <si>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</si>
  <si>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</si>
  <si>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</si>
  <si>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</si>
  <si>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</si>
  <si>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</si>
  <si>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</si>
  <si>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</si>
  <si>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</si>
  <si>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</si>
  <si>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</si>
  <si>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</si>
  <si>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</si>
  <si>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</si>
  <si>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</si>
  <si>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</si>
  <si>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</si>
  <si>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</si>
  <si>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</si>
  <si>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</si>
  <si>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</si>
  <si>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</si>
  <si>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</si>
  <si>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</si>
  <si>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</si>
  <si>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</si>
  <si>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</si>
  <si>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</si>
  <si>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</si>
  <si>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</si>
  <si>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</si>
  <si>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</si>
  <si>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</si>
  <si>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</si>
  <si>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</si>
  <si>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</si>
  <si>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</si>
  <si>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</si>
  <si>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</si>
  <si>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</si>
  <si>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</si>
  <si>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</si>
  <si>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</si>
  <si>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</si>
  <si>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</si>
  <si>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</si>
  <si>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</si>
  <si>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</si>
  <si>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</si>
  <si>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</si>
  <si>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</si>
  <si>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</si>
  <si>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</si>
  <si>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</si>
  <si>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</si>
  <si>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</si>
  <si>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</si>
  <si>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</si>
  <si>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</si>
  <si>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</si>
  <si>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</si>
  <si>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</si>
  <si>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</si>
  <si>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</si>
  <si>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</si>
  <si>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</si>
  <si>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</si>
  <si>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</si>
  <si>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</si>
  <si>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</si>
  <si>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</si>
  <si>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</si>
  <si>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</si>
  <si>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</si>
  <si>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</si>
  <si>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</si>
  <si>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</si>
  <si>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</si>
  <si>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</si>
  <si>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</si>
  <si>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</si>
  <si>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</si>
  <si>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</si>
  <si>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</si>
  <si>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</si>
  <si>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</si>
  <si>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</si>
  <si>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</si>
  <si>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</si>
  <si>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</si>
  <si>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</si>
  <si>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</si>
  <si>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</si>
  <si>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</si>
  <si>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</si>
  <si>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</si>
  <si>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</si>
  <si>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</si>
  <si>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</si>
  <si>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</si>
  <si>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</si>
  <si>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</si>
  <si>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</si>
  <si>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</si>
  <si>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</si>
  <si>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</si>
  <si>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</si>
  <si>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</si>
  <si>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</si>
  <si>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</si>
  <si>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</si>
  <si>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</si>
  <si>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</si>
  <si>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</si>
  <si>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</si>
  <si>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</si>
  <si>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</si>
  <si>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</si>
  <si>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</si>
  <si>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</si>
  <si>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</si>
  <si>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</si>
  <si>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</si>
  <si>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</si>
  <si>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</si>
  <si>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</si>
  <si>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</si>
  <si>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</si>
  <si>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</si>
  <si>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</si>
  <si>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</si>
  <si>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</si>
  <si>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</si>
  <si>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</si>
  <si>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</si>
  <si>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</si>
  <si>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</si>
  <si>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</si>
  <si>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</si>
  <si>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</si>
  <si>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</si>
  <si>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</si>
  <si>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</si>
  <si>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</si>
  <si>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</si>
  <si>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</si>
  <si>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</si>
  <si>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</si>
  <si>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</si>
  <si>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</si>
  <si>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</si>
  <si>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</si>
  <si>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</si>
  <si>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</si>
  <si>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</si>
  <si>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</si>
  <si>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</si>
  <si>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</si>
  <si>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</si>
  <si>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</si>
  <si>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</si>
  <si>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</si>
  <si>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</si>
  <si>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</si>
  <si>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</si>
  <si>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</si>
  <si>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</si>
  <si>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</si>
  <si>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</si>
  <si>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</si>
  <si>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</si>
  <si>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</si>
  <si>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</si>
  <si>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</si>
  <si>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</si>
  <si>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</si>
  <si>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</si>
  <si>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</si>
  <si>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</si>
  <si>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</si>
  <si>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</si>
  <si>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</si>
  <si>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</si>
  <si>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</si>
  <si>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</si>
  <si>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</si>
  <si>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</si>
  <si>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</si>
  <si>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</si>
  <si>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</si>
  <si>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</si>
  <si>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</si>
  <si>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</si>
  <si>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</si>
  <si>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</si>
  <si>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</si>
  <si>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</si>
  <si>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</si>
  <si>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</si>
  <si>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</si>
  <si>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</si>
  <si>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</si>
  <si>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</si>
  <si>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</si>
  <si>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</si>
  <si>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</si>
  <si>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</si>
  <si>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</si>
  <si>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</si>
  <si>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</si>
  <si>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</si>
  <si>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</si>
  <si>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</si>
  <si>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</si>
  <si>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</si>
  <si>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</si>
  <si>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</si>
  <si>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</si>
  <si>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</si>
  <si>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</si>
  <si>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</si>
  <si>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</si>
  <si>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</si>
  <si>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</si>
  <si>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</si>
  <si>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</si>
  <si>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</si>
  <si>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</si>
  <si>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</si>
  <si>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</si>
  <si>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</si>
  <si>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</si>
  <si>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</si>
  <si>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</si>
  <si>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</si>
  <si>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</si>
  <si>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</si>
  <si>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</si>
  <si>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</si>
  <si>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</si>
  <si>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</si>
  <si>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</si>
  <si>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</si>
  <si>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</si>
  <si>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</si>
  <si>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</si>
  <si>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</si>
  <si>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</si>
  <si>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</si>
  <si>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</si>
  <si>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</si>
  <si>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</si>
  <si>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</si>
  <si>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</si>
  <si>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</si>
  <si>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</si>
  <si>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</si>
  <si>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</si>
  <si>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</si>
  <si>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</si>
  <si>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</si>
  <si>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</si>
  <si>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</si>
  <si>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</si>
  <si>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</si>
  <si>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</si>
  <si>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</si>
  <si>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</si>
  <si>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</si>
  <si>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</si>
  <si>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</si>
  <si>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</si>
  <si>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</si>
  <si>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</si>
  <si>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</si>
  <si>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</si>
  <si>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</si>
  <si>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</si>
  <si>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</si>
  <si>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</si>
  <si>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</si>
  <si>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</si>
  <si>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</si>
  <si>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</si>
  <si>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</si>
  <si>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</si>
  <si>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</si>
  <si>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</si>
  <si>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</si>
  <si>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</si>
  <si>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</si>
  <si>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</si>
  <si>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</si>
  <si>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</si>
  <si>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</si>
  <si>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</si>
  <si>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</si>
  <si>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</si>
  <si>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</si>
  <si>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</si>
  <si>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</si>
  <si>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</si>
  <si>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</si>
  <si>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</si>
  <si>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</si>
  <si>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</si>
  <si>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</si>
  <si>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</si>
  <si>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</si>
  <si>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</si>
  <si>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</si>
  <si>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</si>
  <si>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</si>
  <si>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</si>
  <si>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</si>
  <si>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</si>
  <si>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</si>
  <si>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</si>
  <si>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</si>
  <si>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</si>
  <si>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</si>
  <si>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</si>
  <si>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</si>
  <si>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</si>
  <si>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</si>
  <si>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</si>
  <si>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</si>
  <si>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</si>
  <si>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</si>
  <si>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</si>
  <si>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</si>
  <si>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</si>
  <si>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</si>
  <si>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</si>
  <si>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</si>
  <si>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</si>
  <si>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</si>
  <si>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</si>
  <si>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</si>
  <si>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</si>
  <si>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</si>
  <si>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</si>
  <si>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</si>
  <si>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</si>
  <si>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</si>
  <si>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</si>
  <si>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</si>
  <si>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</si>
  <si>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</si>
  <si>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</si>
  <si>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</si>
  <si>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</si>
  <si>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</si>
  <si>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</si>
  <si>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</si>
  <si>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</si>
  <si>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</si>
  <si>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</si>
  <si>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</si>
  <si>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</si>
  <si>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</si>
  <si>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</si>
  <si>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</si>
  <si>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</si>
  <si>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</si>
  <si>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</si>
  <si>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</si>
  <si>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</si>
  <si>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</si>
  <si>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</si>
  <si>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</si>
  <si>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</si>
  <si>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</si>
  <si>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</si>
  <si>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</si>
  <si>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</si>
  <si>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</si>
  <si>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</si>
  <si>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</si>
  <si>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</si>
  <si>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</si>
  <si>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</si>
  <si>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</si>
  <si>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</si>
  <si>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</si>
  <si>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</si>
  <si>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</si>
  <si>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</si>
  <si>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</si>
  <si>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</si>
  <si>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</si>
  <si>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</si>
  <si>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</si>
  <si>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</si>
  <si>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</si>
  <si>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</si>
  <si>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</si>
  <si>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</si>
  <si>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</si>
  <si>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</si>
  <si>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</si>
  <si>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</si>
  <si>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</si>
  <si>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</si>
  <si>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</si>
  <si>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</si>
  <si>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</si>
  <si>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</si>
  <si>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</si>
  <si>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</si>
  <si>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</si>
  <si>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</si>
  <si>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</si>
  <si>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</si>
  <si>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</si>
  <si>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</si>
  <si>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</si>
  <si>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</si>
  <si>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</si>
  <si>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</si>
  <si>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</si>
  <si>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</si>
  <si>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</si>
  <si>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</si>
  <si>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</si>
  <si>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</si>
  <si>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</si>
  <si>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</si>
  <si>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</si>
  <si>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</si>
  <si>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</si>
  <si>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</si>
  <si>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</si>
  <si>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</si>
  <si>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</si>
  <si>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</si>
  <si>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</si>
  <si>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</si>
  <si>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</si>
  <si>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</si>
  <si>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</si>
  <si>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</si>
  <si>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</si>
  <si>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</si>
  <si>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</si>
  <si>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</si>
  <si>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</si>
  <si>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</si>
  <si>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</si>
  <si>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</si>
  <si>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</si>
  <si>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</si>
  <si>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</si>
  <si>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</si>
  <si>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</si>
  <si>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</si>
  <si>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</si>
  <si>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</si>
  <si>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</si>
  <si>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</si>
  <si>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</si>
  <si>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</si>
  <si>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</si>
  <si>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</si>
  <si>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</si>
  <si>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</si>
  <si>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</si>
  <si>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</si>
  <si>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</si>
  <si>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</si>
  <si>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</si>
  <si>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</si>
  <si>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</si>
  <si>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</si>
  <si>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</si>
  <si>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</si>
  <si>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</si>
  <si>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</si>
  <si>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</si>
  <si>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</si>
  <si>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</si>
  <si>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</si>
  <si>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</si>
  <si>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</si>
  <si>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</si>
  <si>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</si>
  <si>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</si>
  <si>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</si>
  <si>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</si>
  <si>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</si>
  <si>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</si>
  <si>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</si>
  <si>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</si>
  <si>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</si>
  <si>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</si>
  <si>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</si>
  <si>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</si>
  <si>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</si>
  <si>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</si>
  <si>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</si>
  <si>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</si>
  <si>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</si>
  <si>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</si>
  <si>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</si>
  <si>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</si>
  <si>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</si>
  <si>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</si>
  <si>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</si>
  <si>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</si>
  <si>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</si>
  <si>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</si>
  <si>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</si>
  <si>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</si>
  <si>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</si>
  <si>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</si>
  <si>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</si>
  <si>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</si>
  <si>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</si>
  <si>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</si>
  <si>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</si>
  <si>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</si>
  <si>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</si>
  <si>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</si>
  <si>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</si>
  <si>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</si>
  <si>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</si>
  <si>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</si>
  <si>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</si>
  <si>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</si>
  <si>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</si>
  <si>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</si>
  <si>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</si>
  <si>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</si>
  <si>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</si>
  <si>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</si>
  <si>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</si>
  <si>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</si>
  <si>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</si>
  <si>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</si>
  <si>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</si>
  <si>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</si>
  <si>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</si>
  <si>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</si>
  <si>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</si>
  <si>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</si>
  <si>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</si>
  <si>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</si>
  <si>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</si>
  <si>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</si>
  <si>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</si>
  <si>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</si>
  <si>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</si>
  <si>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</si>
  <si>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</si>
  <si>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</si>
  <si>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</si>
  <si>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</si>
  <si>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</si>
  <si>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</si>
  <si>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</si>
  <si>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</si>
  <si>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</si>
  <si>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</si>
  <si>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</si>
  <si>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</si>
  <si>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</si>
  <si>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</si>
  <si>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</si>
  <si>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</si>
  <si>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</si>
  <si>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</si>
  <si>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</si>
  <si>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</si>
  <si>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</si>
  <si>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</si>
  <si>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</si>
  <si>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</si>
  <si>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</si>
  <si>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</si>
  <si>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</si>
  <si>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</si>
  <si>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</si>
  <si>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</si>
  <si>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</si>
  <si>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</si>
  <si>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</si>
  <si>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</si>
  <si>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</si>
  <si>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</si>
  <si>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</si>
  <si>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</si>
  <si>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</si>
  <si>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</si>
  <si>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</si>
  <si>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</si>
  <si>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</si>
  <si>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</si>
  <si>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</si>
  <si>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</si>
  <si>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</si>
  <si>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</si>
  <si>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</si>
  <si>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</si>
  <si>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</si>
  <si>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</si>
  <si>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</si>
  <si>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</si>
  <si>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</si>
  <si>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</si>
  <si>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</si>
  <si>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</si>
  <si>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</si>
  <si>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</si>
  <si>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</si>
  <si>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</si>
  <si>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</si>
  <si>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</si>
  <si>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</si>
  <si>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</si>
  <si>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</si>
  <si>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</si>
  <si>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</si>
  <si>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</si>
  <si>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</si>
  <si>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</si>
  <si>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</si>
  <si>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</si>
  <si>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</si>
  <si>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</si>
  <si>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</si>
  <si>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</si>
  <si>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</si>
  <si>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</si>
  <si>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</si>
  <si>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</si>
  <si>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</si>
  <si>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</si>
  <si>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</si>
  <si>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</si>
  <si>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</si>
  <si>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</si>
  <si>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</si>
  <si>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</si>
  <si>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</si>
  <si>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</si>
  <si>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</si>
  <si>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</si>
  <si>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</si>
  <si>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</si>
  <si>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</si>
  <si>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</si>
  <si>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</si>
  <si>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</si>
  <si>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</si>
  <si>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</si>
  <si>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</si>
  <si>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</si>
  <si>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</si>
  <si>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</si>
  <si>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</si>
  <si>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</si>
  <si>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</si>
  <si>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</si>
  <si>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</si>
  <si>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</si>
  <si>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</si>
  <si>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</si>
  <si>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</si>
  <si>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</si>
  <si>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</si>
  <si>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</si>
  <si>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</si>
  <si>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</si>
  <si>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</si>
  <si>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</si>
  <si>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</si>
  <si>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</si>
  <si>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</si>
  <si>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</si>
  <si>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</si>
  <si>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</si>
  <si>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</si>
  <si>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</si>
  <si>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</si>
  <si>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</si>
  <si>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</si>
  <si>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</si>
  <si>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</si>
  <si>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</si>
  <si>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</si>
  <si>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</si>
  <si>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</si>
  <si>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</si>
  <si>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</si>
  <si>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</si>
  <si>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</si>
  <si>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</si>
  <si>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</si>
  <si>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</si>
  <si>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</si>
  <si>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</si>
  <si>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</si>
  <si>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</si>
  <si>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</si>
  <si>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</si>
  <si>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</si>
  <si>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</si>
  <si>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</si>
  <si>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</si>
  <si>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</si>
  <si>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</si>
  <si>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</si>
  <si>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</si>
  <si>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</si>
  <si>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</si>
  <si>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</si>
  <si>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</si>
  <si>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</si>
  <si>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</si>
  <si>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</si>
  <si>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</si>
  <si>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</si>
  <si>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</si>
  <si>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</si>
  <si>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</si>
  <si>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</si>
  <si>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</si>
  <si>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</si>
  <si>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</si>
  <si>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</si>
  <si>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</si>
  <si>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</si>
  <si>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</si>
  <si>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</si>
  <si>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</si>
  <si>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</si>
  <si>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</si>
  <si>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</si>
  <si>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</si>
  <si>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</si>
  <si>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</si>
  <si>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</si>
  <si>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</si>
  <si>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</si>
  <si>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</si>
  <si>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</si>
  <si>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</si>
  <si>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</si>
  <si>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</si>
  <si>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</si>
  <si>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</si>
  <si>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</si>
  <si>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</si>
  <si>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</si>
  <si>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</si>
  <si>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</si>
  <si>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</si>
  <si>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</si>
  <si>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</si>
  <si>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</si>
  <si>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</si>
  <si>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</si>
  <si>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</si>
  <si>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</si>
  <si>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</si>
  <si>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</si>
  <si>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</si>
  <si>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</si>
  <si>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</si>
  <si>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</si>
  <si>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</si>
  <si>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</si>
  <si>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</si>
  <si>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</si>
  <si>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</si>
  <si>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</si>
  <si>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</si>
  <si>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</si>
  <si>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</si>
  <si>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</si>
  <si>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</si>
  <si>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</si>
  <si>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</si>
  <si>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</si>
  <si>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</si>
  <si>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</si>
  <si>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</si>
  <si>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</si>
  <si>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</si>
  <si>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</si>
  <si>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</si>
  <si>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</si>
  <si>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</si>
  <si>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</si>
  <si>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</si>
  <si>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</si>
  <si>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</si>
  <si>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</si>
  <si>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</si>
  <si>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</si>
  <si>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</si>
  <si>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</si>
  <si>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</si>
  <si>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</si>
  <si>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</si>
  <si>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</si>
  <si>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</si>
  <si>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</si>
  <si>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</si>
  <si>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</si>
  <si>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</si>
  <si>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</si>
  <si>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</si>
  <si>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</si>
  <si>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</si>
  <si>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</si>
  <si>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</si>
  <si>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</si>
  <si>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</si>
  <si>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</si>
  <si>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</si>
  <si>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</si>
  <si>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</si>
  <si>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</si>
  <si>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</si>
  <si>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</si>
  <si>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</si>
  <si>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</si>
  <si>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</si>
  <si>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</si>
  <si>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</si>
  <si>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</si>
  <si>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</si>
  <si>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</si>
  <si>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</si>
  <si>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</si>
  <si>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</si>
  <si>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</si>
  <si>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</si>
  <si>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</si>
  <si>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</si>
  <si>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</si>
  <si>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</si>
  <si>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</si>
  <si>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</si>
  <si>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</si>
  <si>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</si>
  <si>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</si>
  <si>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</si>
  <si>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</si>
  <si>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</si>
  <si>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</si>
  <si>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</si>
  <si>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</si>
  <si>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</si>
  <si>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</si>
  <si>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</si>
  <si>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</si>
  <si>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</si>
  <si>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</si>
  <si>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</si>
  <si>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</si>
  <si>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</si>
  <si>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</si>
  <si>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</si>
  <si>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</si>
  <si>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</si>
  <si>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</si>
  <si>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</si>
  <si>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</si>
  <si>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</si>
  <si>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</si>
  <si>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</si>
  <si>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</si>
  <si>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</si>
  <si>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</si>
  <si>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</si>
  <si>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</si>
  <si>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</si>
  <si>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</si>
  <si>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</si>
  <si>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</si>
  <si>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</si>
  <si>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</si>
  <si>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</si>
  <si>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</si>
  <si>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</si>
  <si>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</si>
  <si>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</si>
  <si>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</si>
  <si>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</si>
  <si>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</si>
  <si>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</si>
  <si>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</si>
  <si>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</si>
  <si>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</si>
  <si>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</si>
  <si>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</si>
  <si>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</si>
  <si>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</si>
  <si>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</si>
  <si>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</si>
  <si>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</si>
  <si>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</si>
  <si>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</si>
  <si>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</si>
  <si>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</si>
  <si>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</si>
  <si>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</si>
  <si>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</si>
  <si>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</si>
  <si>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</si>
  <si>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</si>
  <si>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</si>
  <si>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</si>
  <si>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</si>
  <si>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</si>
  <si>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</si>
  <si>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</si>
  <si>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</si>
  <si>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</si>
  <si>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</si>
  <si>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</si>
  <si>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</si>
  <si>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</si>
  <si>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</si>
  <si>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</si>
  <si>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</si>
  <si>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</si>
  <si>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</si>
  <si>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</si>
  <si>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</si>
  <si>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</si>
  <si>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</si>
  <si>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</si>
  <si>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</si>
  <si>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</si>
  <si>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</si>
  <si>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</si>
  <si>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</si>
  <si>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</si>
  <si>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</si>
  <si>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</si>
  <si>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</si>
  <si>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</si>
  <si>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</si>
  <si>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</si>
  <si>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</si>
  <si>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</si>
  <si>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</si>
  <si>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</si>
  <si>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</si>
  <si>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</si>
  <si>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</si>
  <si>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</si>
  <si>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</si>
  <si>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</si>
  <si>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</si>
  <si>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</si>
  <si>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</si>
  <si>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</si>
  <si>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</si>
  <si>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</si>
  <si>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</si>
  <si>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</si>
  <si>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</si>
  <si>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</si>
  <si>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</si>
  <si>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</si>
  <si>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</si>
  <si>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</si>
  <si>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</si>
  <si>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</si>
  <si>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</si>
  <si>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</si>
  <si>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</si>
  <si>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</si>
  <si>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</si>
  <si>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</si>
  <si>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</si>
  <si>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</si>
  <si>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</si>
  <si>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</si>
  <si>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</si>
  <si>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</si>
  <si>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</si>
  <si>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</si>
  <si>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</si>
  <si>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</si>
  <si>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</si>
  <si>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</si>
  <si>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</si>
  <si>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</si>
  <si>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</si>
  <si>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</si>
  <si>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</si>
  <si>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</si>
  <si>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</si>
  <si>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</si>
  <si>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</si>
  <si>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</si>
  <si>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</si>
  <si>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</si>
  <si>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</si>
  <si>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</si>
  <si>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</si>
  <si>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</si>
  <si>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</si>
  <si>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</si>
  <si>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</si>
  <si>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</si>
  <si>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</si>
  <si>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</si>
  <si>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</si>
  <si>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</si>
  <si>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</si>
  <si>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</si>
  <si>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</si>
  <si>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</si>
  <si>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</si>
  <si>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</si>
  <si>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</si>
  <si>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</si>
  <si>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</si>
  <si>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</si>
  <si>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</si>
  <si>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</si>
  <si>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</si>
  <si>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</si>
  <si>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</si>
  <si>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</si>
  <si>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</si>
  <si>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</si>
  <si>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</si>
  <si>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</si>
  <si>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</si>
  <si>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</si>
  <si>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</si>
  <si>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</si>
  <si>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</si>
  <si>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</si>
  <si>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</si>
  <si>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</si>
  <si>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</si>
  <si>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</si>
  <si>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</si>
  <si>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</si>
  <si>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</si>
  <si>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</si>
  <si>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</si>
  <si>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</si>
  <si>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</si>
  <si>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</si>
  <si>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</si>
  <si>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</si>
  <si>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</si>
  <si>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</si>
  <si>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</si>
  <si>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</si>
  <si>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</si>
  <si>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</si>
  <si>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</si>
  <si>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</si>
  <si>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</si>
  <si>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</si>
  <si>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</si>
  <si>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</si>
  <si>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</si>
  <si>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</si>
  <si>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</si>
  <si>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</si>
  <si>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</si>
  <si>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</si>
  <si>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</si>
  <si>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</si>
  <si>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</si>
  <si>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</si>
  <si>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</si>
  <si>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</si>
  <si>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</si>
  <si>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</si>
  <si>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</si>
  <si>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</si>
  <si>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</si>
  <si>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</si>
  <si>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</si>
  <si>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</si>
  <si>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</si>
  <si>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</si>
  <si>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</si>
  <si>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</si>
  <si>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</si>
  <si>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</si>
  <si>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</si>
  <si>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</si>
  <si>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</si>
  <si>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</si>
  <si>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</si>
  <si>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</si>
  <si>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</si>
  <si>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</si>
  <si>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</si>
  <si>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</si>
  <si>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</si>
  <si>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</si>
  <si>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</si>
  <si>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</si>
  <si>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</si>
  <si>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</si>
  <si>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</si>
  <si>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</si>
  <si>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</si>
  <si>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</si>
  <si>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</si>
  <si>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</si>
  <si>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</si>
  <si>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</si>
  <si>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</si>
  <si>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</si>
  <si>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</si>
  <si>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</si>
  <si>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</si>
  <si>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</si>
  <si>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</si>
  <si>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</si>
  <si>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</si>
  <si>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</si>
  <si>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</si>
  <si>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</si>
  <si>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</si>
  <si>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</si>
  <si>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</si>
  <si>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</si>
  <si>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</si>
  <si>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</si>
  <si>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</si>
  <si>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</si>
  <si>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</si>
  <si>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</si>
  <si>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</si>
  <si>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</si>
  <si>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</si>
  <si>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</si>
  <si>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</si>
  <si>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</si>
  <si>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</si>
  <si>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</si>
  <si>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</si>
  <si>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</si>
  <si>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</si>
  <si>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</si>
  <si>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</si>
  <si>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</si>
  <si>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</si>
  <si>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</si>
  <si>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</si>
  <si>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</si>
  <si>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</si>
  <si>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</si>
  <si>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</si>
  <si>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</si>
  <si>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</si>
  <si>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</si>
  <si>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</si>
  <si>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</si>
  <si>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</si>
  <si>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</si>
  <si>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</si>
  <si>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</si>
  <si>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</si>
  <si>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</si>
  <si>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</si>
  <si>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</si>
  <si>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</si>
  <si>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</si>
  <si>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</si>
  <si>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</si>
  <si>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</si>
  <si>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</si>
  <si>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</si>
  <si>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</si>
  <si>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</si>
  <si>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</si>
  <si>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</si>
  <si>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</si>
  <si>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</si>
  <si>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</si>
  <si>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</si>
  <si>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</si>
  <si>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</si>
  <si>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</si>
  <si>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</si>
  <si>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</si>
  <si>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</si>
  <si>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</si>
  <si>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</si>
  <si>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</si>
  <si>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</si>
  <si>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</si>
  <si>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</si>
  <si>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</si>
  <si>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</si>
  <si>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</si>
  <si>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</si>
  <si>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</si>
  <si>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</si>
  <si>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</si>
  <si>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</si>
  <si>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</si>
  <si>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</si>
  <si>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</si>
  <si>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</si>
  <si>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</si>
  <si>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</si>
  <si>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</si>
  <si>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</si>
  <si>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</si>
  <si>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</si>
  <si>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</si>
  <si>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</si>
  <si>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</si>
  <si>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</si>
  <si>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</si>
  <si>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</si>
  <si>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</si>
  <si>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</si>
  <si>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</si>
  <si>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</si>
  <si>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</si>
  <si>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</si>
  <si>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</si>
  <si>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</si>
  <si>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</si>
  <si>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</si>
  <si>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</si>
  <si>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</si>
  <si>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</si>
  <si>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</si>
  <si>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</si>
  <si>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</si>
  <si>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</si>
  <si>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</si>
  <si>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</si>
  <si>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</si>
  <si>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</si>
  <si>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</si>
  <si>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</si>
  <si>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</si>
  <si>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</si>
  <si>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</si>
  <si>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</si>
  <si>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</si>
  <si>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</si>
  <si>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</si>
  <si>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</si>
  <si>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</si>
  <si>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</si>
  <si>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</si>
  <si>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</si>
  <si>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</si>
  <si>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</si>
  <si>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</si>
  <si>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</si>
  <si>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</si>
  <si>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</si>
  <si>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</si>
  <si>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</si>
  <si>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</si>
  <si>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</si>
  <si>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</si>
  <si>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</si>
  <si>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</si>
  <si>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</si>
  <si>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</si>
  <si>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</si>
  <si>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</si>
  <si>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</si>
  <si>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</si>
  <si>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</si>
  <si>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</si>
  <si>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</si>
  <si>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</si>
  <si>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</si>
  <si>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</si>
  <si>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</si>
  <si>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</si>
  <si>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</si>
  <si>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</si>
  <si>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</si>
  <si>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</si>
  <si>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</si>
  <si>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</si>
  <si>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</si>
  <si>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</si>
  <si>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</si>
  <si>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</si>
  <si>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</si>
  <si>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</si>
  <si>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</si>
  <si>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</si>
  <si>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</si>
  <si>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</si>
  <si>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</si>
  <si>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</si>
  <si>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</si>
  <si>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</si>
  <si>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</si>
  <si>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</si>
  <si>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</si>
  <si>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</si>
  <si>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</si>
  <si>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</si>
  <si>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</si>
  <si>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</si>
  <si>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</si>
  <si>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</si>
  <si>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</si>
  <si>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</si>
  <si>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</si>
  <si>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</si>
  <si>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</si>
  <si>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</si>
  <si>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</si>
  <si>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</si>
  <si>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</si>
  <si>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</si>
  <si>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</si>
  <si>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</si>
  <si>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</si>
  <si>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</si>
  <si>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</si>
  <si>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</si>
  <si>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</si>
  <si>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</si>
  <si>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</si>
  <si>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</si>
  <si>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</si>
  <si>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</si>
  <si>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</si>
  <si>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</si>
  <si>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</si>
  <si>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</si>
  <si>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</si>
  <si>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</si>
  <si>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</si>
  <si>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</si>
  <si>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</si>
  <si>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</si>
  <si>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</si>
  <si>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</si>
  <si>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</si>
  <si>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</si>
  <si>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</si>
  <si>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</si>
  <si>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</si>
  <si>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</si>
  <si>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</si>
  <si>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</si>
  <si>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</si>
  <si>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</si>
  <si>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</si>
  <si>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</si>
  <si>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</si>
  <si>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</si>
  <si>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</si>
  <si>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</si>
  <si>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</si>
  <si>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</si>
  <si>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</si>
  <si>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</si>
  <si>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</si>
  <si>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</si>
  <si>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</si>
  <si>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</si>
  <si>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</si>
  <si>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</si>
  <si>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</si>
  <si>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</si>
  <si>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</si>
  <si>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</si>
  <si>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</si>
  <si>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</si>
  <si>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</si>
  <si>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</si>
  <si>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</si>
  <si>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</si>
  <si>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</si>
  <si>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</si>
  <si>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</si>
  <si>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</si>
  <si>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</si>
  <si>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</si>
  <si>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</si>
  <si>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</si>
  <si>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</si>
  <si>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</si>
  <si>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</si>
  <si>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</si>
  <si>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</si>
  <si>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</si>
  <si>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</si>
  <si>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</si>
  <si>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</si>
  <si>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</si>
  <si>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</si>
  <si>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</si>
  <si>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</si>
  <si>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</si>
  <si>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</si>
  <si>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</si>
  <si>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</si>
  <si>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</si>
  <si>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</si>
  <si>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</si>
  <si>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</si>
  <si>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</si>
  <si>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</si>
  <si>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</si>
  <si>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</si>
  <si>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</si>
  <si>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</si>
  <si>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</si>
  <si>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</si>
  <si>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</si>
  <si>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</si>
  <si>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</si>
  <si>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</si>
  <si>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</si>
  <si>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</si>
  <si>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</si>
  <si>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</si>
  <si>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</si>
  <si>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</si>
  <si>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</si>
  <si>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</si>
  <si>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</si>
  <si>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</si>
  <si>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</si>
  <si>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</si>
  <si>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</si>
  <si>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</si>
  <si>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</si>
  <si>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</si>
  <si>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</si>
  <si>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</si>
  <si>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</si>
  <si>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</si>
  <si>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</si>
  <si>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</si>
  <si>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</si>
  <si>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</si>
  <si>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</si>
  <si>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</si>
  <si>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</si>
  <si>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</si>
  <si>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</si>
  <si>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</si>
  <si>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</si>
  <si>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</si>
  <si>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</si>
  <si>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</si>
  <si>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</si>
  <si>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</si>
  <si>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</si>
  <si>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</si>
  <si>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</si>
  <si>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</si>
  <si>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</si>
  <si>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</si>
  <si>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</si>
  <si>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</si>
  <si>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</si>
  <si>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</si>
  <si>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</si>
  <si>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</si>
  <si>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</si>
  <si>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</si>
  <si>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</si>
  <si>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</si>
  <si>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</si>
  <si>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</si>
  <si>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</si>
  <si>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</si>
  <si>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</si>
  <si>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</si>
  <si>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</si>
  <si>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</si>
  <si>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</si>
  <si>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</si>
  <si>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</si>
  <si>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</si>
  <si>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</si>
  <si>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</si>
  <si>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</si>
  <si>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</si>
  <si>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</si>
  <si>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</si>
  <si>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</si>
  <si>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</si>
  <si>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</si>
  <si>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</si>
  <si>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</si>
  <si>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</si>
  <si>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</si>
  <si>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</si>
  <si>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</si>
  <si>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</si>
  <si>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</si>
  <si>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</si>
  <si>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</si>
  <si>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</si>
  <si>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</si>
  <si>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</si>
  <si>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</si>
  <si>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</si>
  <si>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</si>
  <si>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</si>
  <si>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</si>
  <si>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</si>
  <si>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</si>
  <si>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</si>
  <si>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</si>
  <si>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</si>
  <si>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</si>
  <si>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</si>
  <si>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</si>
  <si>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</si>
  <si>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</si>
  <si>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</si>
  <si>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</si>
  <si>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</si>
  <si>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</si>
  <si>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</si>
  <si>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</si>
  <si>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</si>
  <si>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</si>
  <si>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</si>
  <si>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</si>
  <si>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</si>
  <si>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</si>
  <si>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</si>
  <si>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</si>
  <si>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</si>
  <si>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</si>
  <si>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</si>
  <si>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</si>
  <si>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</si>
  <si>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</si>
  <si>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</si>
  <si>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</si>
  <si>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</si>
  <si>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</si>
  <si>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</si>
  <si>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</si>
  <si>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</si>
  <si>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</si>
  <si>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</si>
  <si>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</si>
  <si>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</si>
  <si>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</si>
  <si>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</si>
  <si>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</si>
  <si>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</si>
  <si>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</si>
  <si>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</si>
  <si>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</si>
  <si>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</si>
  <si>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</si>
  <si>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</si>
  <si>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</si>
  <si>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</si>
  <si>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</si>
  <si>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</si>
  <si>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</si>
  <si>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</si>
  <si>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</si>
  <si>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</si>
  <si>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</si>
  <si>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</si>
  <si>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</si>
  <si>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</si>
  <si>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</si>
  <si>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</si>
  <si>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</si>
  <si>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</si>
  <si>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</si>
  <si>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</si>
  <si>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</si>
  <si>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</si>
  <si>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</si>
  <si>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</si>
  <si>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</si>
  <si>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</si>
  <si>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</si>
  <si>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</si>
  <si>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</si>
  <si>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</si>
  <si>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</si>
  <si>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</si>
  <si>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</si>
  <si>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</si>
  <si>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</si>
  <si>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</si>
  <si>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</si>
  <si>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</si>
  <si>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</si>
  <si>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</si>
  <si>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</si>
  <si>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</si>
  <si>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</si>
  <si>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</si>
  <si>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</si>
  <si>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</si>
  <si>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</si>
  <si>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</si>
  <si>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</si>
  <si>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</si>
  <si>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</si>
  <si>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</si>
  <si>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</si>
  <si>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</si>
  <si>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</si>
  <si>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</si>
  <si>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</si>
  <si>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</si>
  <si>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</si>
  <si>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</si>
  <si>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</si>
  <si>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</si>
  <si>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</si>
  <si>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</si>
  <si>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</si>
  <si>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</si>
  <si>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</si>
  <si>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</si>
  <si>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</si>
  <si>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</si>
  <si>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</si>
  <si>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</si>
  <si>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</si>
  <si>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</si>
  <si>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</si>
  <si>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</si>
  <si>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</si>
  <si>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</si>
  <si>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</si>
  <si>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</si>
  <si>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</si>
  <si>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</si>
  <si>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</si>
  <si>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</si>
  <si>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</si>
  <si>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</si>
  <si>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</si>
  <si>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</si>
  <si>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</si>
  <si>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</si>
  <si>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</si>
  <si>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</si>
  <si>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</si>
  <si>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</si>
  <si>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</si>
  <si>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</si>
  <si>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</si>
  <si>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</si>
  <si>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</si>
  <si>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</si>
  <si>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</si>
  <si>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</si>
  <si>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</si>
  <si>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</si>
  <si>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</si>
  <si>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</si>
  <si>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</si>
  <si>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</si>
  <si>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</si>
  <si>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</si>
  <si>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</si>
  <si>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</si>
  <si>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</si>
  <si>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</si>
  <si>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</si>
  <si>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</si>
  <si>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</si>
  <si>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</si>
  <si>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</si>
  <si>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</si>
  <si>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</si>
  <si>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</si>
  <si>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</si>
  <si>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</si>
  <si>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</si>
  <si>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</si>
  <si>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</si>
  <si>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</si>
  <si>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</si>
  <si>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</si>
  <si>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</si>
  <si>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</si>
  <si>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</si>
  <si>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</si>
  <si>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</si>
  <si>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</si>
  <si>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</si>
  <si>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</si>
  <si>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</si>
  <si>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</si>
  <si>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</si>
  <si>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</si>
  <si>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</si>
  <si>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</si>
  <si>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</si>
  <si>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</si>
  <si>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</si>
  <si>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</si>
  <si>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</si>
  <si>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</si>
  <si>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</si>
  <si>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</si>
  <si>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</si>
  <si>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</si>
  <si>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</si>
  <si>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</si>
  <si>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</si>
  <si>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</si>
  <si>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</si>
  <si>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</si>
  <si>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</si>
  <si>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</si>
  <si>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</si>
  <si>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</si>
  <si>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</si>
  <si>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</si>
  <si>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</si>
  <si>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</si>
  <si>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</si>
  <si>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</si>
  <si>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</si>
  <si>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</si>
  <si>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</si>
  <si>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</si>
  <si>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</si>
  <si>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</si>
  <si>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</si>
  <si>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</si>
  <si>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</si>
  <si>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</si>
  <si>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</si>
  <si>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</si>
  <si>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</si>
  <si>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</si>
  <si>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</si>
  <si>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</si>
  <si>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</si>
  <si>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</si>
  <si>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</si>
  <si>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</si>
  <si>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</si>
  <si>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</si>
  <si>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</si>
  <si>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</si>
  <si>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</si>
  <si>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</si>
  <si>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</si>
  <si>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</si>
  <si>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</si>
  <si>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</si>
  <si>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</si>
  <si>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</si>
  <si>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</si>
  <si>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</si>
  <si>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</si>
  <si>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</si>
  <si>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</si>
  <si>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</si>
  <si>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</si>
  <si>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</si>
  <si>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</si>
  <si>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</si>
  <si>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</si>
  <si>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</si>
  <si>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</si>
  <si>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</si>
  <si>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</si>
  <si>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</si>
  <si>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</si>
  <si>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</si>
  <si>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</si>
  <si>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</si>
  <si>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</si>
  <si>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</si>
  <si>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</si>
  <si>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</si>
  <si>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</si>
  <si>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</si>
  <si>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</si>
  <si>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</si>
  <si>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</si>
  <si>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</si>
  <si>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</si>
  <si>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</si>
  <si>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</si>
  <si>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</si>
  <si>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</si>
  <si>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</si>
  <si>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</si>
  <si>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</si>
  <si>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</si>
  <si>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</si>
  <si>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</si>
  <si>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</si>
  <si>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</si>
  <si>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</si>
  <si>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</si>
  <si>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</si>
  <si>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</si>
  <si>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</si>
  <si>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</si>
  <si>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</si>
  <si>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</si>
  <si>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</si>
  <si>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</si>
  <si>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</si>
  <si>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</si>
  <si>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</si>
  <si>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</si>
  <si>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</si>
  <si>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</si>
  <si>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</si>
  <si>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</si>
  <si>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</si>
  <si>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</si>
  <si>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</si>
  <si>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</si>
  <si>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</si>
  <si>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</si>
  <si>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</si>
  <si>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</si>
  <si>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</si>
  <si>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</si>
  <si>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</si>
  <si>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</si>
  <si>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</si>
  <si>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</si>
  <si>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</si>
  <si>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</si>
  <si>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</si>
  <si>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</si>
  <si>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</si>
  <si>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</si>
  <si>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</si>
  <si>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</si>
  <si>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</si>
  <si>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</si>
  <si>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</si>
  <si>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</si>
  <si>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</si>
  <si>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</si>
  <si>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</si>
  <si>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</si>
  <si>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</si>
  <si>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</si>
  <si>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</si>
  <si>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</si>
  <si>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</si>
  <si>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</si>
  <si>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</si>
  <si>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</si>
  <si>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</si>
  <si>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</si>
  <si>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</si>
  <si>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</si>
  <si>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</si>
  <si>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</si>
  <si>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</si>
  <si>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</si>
  <si>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</si>
  <si>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</si>
  <si>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</si>
  <si>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</si>
  <si>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</si>
  <si>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</si>
  <si>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</si>
  <si>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</si>
  <si>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</si>
  <si>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</si>
  <si>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</si>
  <si>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</si>
  <si>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</si>
  <si>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</si>
  <si>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</si>
  <si>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</si>
  <si>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</si>
  <si>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</si>
  <si>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</si>
  <si>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</si>
  <si>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</si>
  <si>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</si>
  <si>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</si>
  <si>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</si>
  <si>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</si>
  <si>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</si>
  <si>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</si>
  <si>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</si>
  <si>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</si>
  <si>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</si>
  <si>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</si>
  <si>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</si>
  <si>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</si>
  <si>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</si>
  <si>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</si>
  <si>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</si>
  <si>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</si>
  <si>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</si>
  <si>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</si>
  <si>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</si>
  <si>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</si>
  <si>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</si>
  <si>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</si>
  <si>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</si>
  <si>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</si>
  <si>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</si>
  <si>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</si>
  <si>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</si>
  <si>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</si>
  <si>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</si>
  <si>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</si>
  <si>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</si>
  <si>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</si>
  <si>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</si>
  <si>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</si>
  <si>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</si>
  <si>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</si>
  <si>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</si>
  <si>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</si>
  <si>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</si>
  <si>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</si>
  <si>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</si>
  <si>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</si>
  <si>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</si>
  <si>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</si>
  <si>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</si>
  <si>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</si>
  <si>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</si>
  <si>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</si>
  <si>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</si>
  <si>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</si>
  <si>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</si>
  <si>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</si>
  <si>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</si>
  <si>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</si>
  <si>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</si>
  <si>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</si>
  <si>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</si>
  <si>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</si>
  <si>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</si>
  <si>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</si>
  <si>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</si>
  <si>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</si>
  <si>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</si>
  <si>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</si>
  <si>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</si>
  <si>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</si>
  <si>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</si>
  <si>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</si>
  <si>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</si>
  <si>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</si>
  <si>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</si>
  <si>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</si>
  <si>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</si>
  <si>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</si>
  <si>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</si>
  <si>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</si>
  <si>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</si>
  <si>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</si>
  <si>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</si>
  <si>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</si>
  <si>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</si>
  <si>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</si>
  <si>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</si>
  <si>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</si>
  <si>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</si>
  <si>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</si>
  <si>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</si>
  <si>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</si>
  <si>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</si>
  <si>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</si>
  <si>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</si>
  <si>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</si>
  <si>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</si>
  <si>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</si>
  <si>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</si>
  <si>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</si>
  <si>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</si>
  <si>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</si>
  <si>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</si>
  <si>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</si>
  <si>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</si>
  <si>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</si>
  <si>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</si>
  <si>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</si>
  <si>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</si>
  <si>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</si>
  <si>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</si>
  <si>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</si>
  <si>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</si>
  <si>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</si>
  <si>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</si>
  <si>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</si>
  <si>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</si>
  <si>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</si>
  <si>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</si>
  <si>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</si>
  <si>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</si>
  <si>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</si>
  <si>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</si>
  <si>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</si>
  <si>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</si>
  <si>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</si>
  <si>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</si>
  <si>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</si>
  <si>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</si>
  <si>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</si>
  <si>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</si>
  <si>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</si>
  <si>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</si>
  <si>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</si>
  <si>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</si>
  <si>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</si>
  <si>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</si>
  <si>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</si>
  <si>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</si>
  <si>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</si>
  <si>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</si>
  <si>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</si>
  <si>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</si>
  <si>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</si>
  <si>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</si>
  <si>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</si>
  <si>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</si>
  <si>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</si>
  <si>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</si>
  <si>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</si>
  <si>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</si>
  <si>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</si>
  <si>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</si>
  <si>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</si>
  <si>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</si>
  <si>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</si>
  <si>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</si>
  <si>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</si>
  <si>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</si>
  <si>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</si>
  <si>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</si>
  <si>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</si>
  <si>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</si>
  <si>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</si>
  <si>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</si>
  <si>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</si>
  <si>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</si>
  <si>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</si>
  <si>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</si>
  <si>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</si>
  <si>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</si>
  <si>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</si>
  <si>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</si>
  <si>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</si>
  <si>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</si>
  <si>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</si>
  <si>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</si>
  <si>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</si>
  <si>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</si>
  <si>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</si>
  <si>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</si>
  <si>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</si>
  <si>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</si>
  <si>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</si>
  <si>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</si>
  <si>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</si>
  <si>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</si>
  <si>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</si>
  <si>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</si>
  <si>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</si>
  <si>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</si>
  <si>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</si>
  <si>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</si>
  <si>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</si>
  <si>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</si>
  <si>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</si>
  <si>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</si>
  <si>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</si>
  <si>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</si>
  <si>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</si>
  <si>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</si>
  <si>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</si>
  <si>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</si>
  <si>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</si>
  <si>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</si>
  <si>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</si>
  <si>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</si>
  <si>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</si>
  <si>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</si>
  <si>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</si>
  <si>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</si>
  <si>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</si>
  <si>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</si>
  <si>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</si>
  <si>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</si>
  <si>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</si>
  <si>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</si>
  <si>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</si>
  <si>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</si>
  <si>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</si>
  <si>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</si>
  <si>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</si>
  <si>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</si>
  <si>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</si>
  <si>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</si>
  <si>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</si>
  <si>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</si>
  <si>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</si>
  <si>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</si>
  <si>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</si>
  <si>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</si>
  <si>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</si>
  <si>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</si>
  <si>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</si>
  <si>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</si>
  <si>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</si>
  <si>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</si>
  <si>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</si>
  <si>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</si>
  <si>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</si>
  <si>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</si>
  <si>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</si>
  <si>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</si>
  <si>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</si>
  <si>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</si>
  <si>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</si>
  <si>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</si>
  <si>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</si>
  <si>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</si>
  <si>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</si>
  <si>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</si>
  <si>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</si>
  <si>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</si>
  <si>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</si>
  <si>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</si>
  <si>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</si>
  <si>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</si>
  <si>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</si>
  <si>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</si>
  <si>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</si>
  <si>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</si>
  <si>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</si>
  <si>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</si>
  <si>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</si>
  <si>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</si>
  <si>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</si>
  <si>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</si>
  <si>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</si>
  <si>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</si>
  <si>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</si>
  <si>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</si>
  <si>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</si>
  <si>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</si>
  <si>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</si>
  <si>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</si>
  <si>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</si>
  <si>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</si>
  <si>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</si>
  <si>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</si>
  <si>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</si>
  <si>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</si>
  <si>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</si>
  <si>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</si>
  <si>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</si>
  <si>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</si>
  <si>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</si>
  <si>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</si>
  <si>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</si>
  <si>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</si>
  <si>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</si>
  <si>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</si>
  <si>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</si>
  <si>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</si>
  <si>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</si>
  <si>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</si>
  <si>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</si>
  <si>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</si>
  <si>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</si>
  <si>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</si>
  <si>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</si>
  <si>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</si>
  <si>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</si>
  <si>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</si>
  <si>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</si>
  <si>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</si>
  <si>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</si>
  <si>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</si>
  <si>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</si>
  <si>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</si>
  <si>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</si>
  <si>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</si>
  <si>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</si>
  <si>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</si>
  <si>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</si>
  <si>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</si>
  <si>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</si>
  <si>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</si>
  <si>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</si>
  <si>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</si>
  <si>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</si>
  <si>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</si>
  <si>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</si>
  <si>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</si>
  <si>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</si>
  <si>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</si>
  <si>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</si>
  <si>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</si>
  <si>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</si>
  <si>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</si>
  <si>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</si>
  <si>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</si>
  <si>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</si>
  <si>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</si>
  <si>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</si>
  <si>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</si>
  <si>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</si>
  <si>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</si>
  <si>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</si>
  <si>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</si>
  <si>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</si>
  <si>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</si>
  <si>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</si>
  <si>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</si>
  <si>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</si>
  <si>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</si>
  <si>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</si>
  <si>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</si>
  <si>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</si>
  <si>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</si>
  <si>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</si>
  <si>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</si>
  <si>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</si>
  <si>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</si>
  <si>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</si>
  <si>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</si>
  <si>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</si>
  <si>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</si>
  <si>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</si>
  <si>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</si>
  <si>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</si>
  <si>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</si>
  <si>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</si>
  <si>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</si>
  <si>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</si>
  <si>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</si>
  <si>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</si>
  <si>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</si>
  <si>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</si>
  <si>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</si>
  <si>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</si>
  <si>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</si>
  <si>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</si>
  <si>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</si>
  <si>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</si>
  <si>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</si>
  <si>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</si>
  <si>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</si>
  <si>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</si>
  <si>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</si>
  <si>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</si>
  <si>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</si>
  <si>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</si>
  <si>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</si>
  <si>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</si>
  <si>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</si>
  <si>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</si>
  <si>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</si>
  <si>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</si>
  <si>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</si>
  <si>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</si>
  <si>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</si>
  <si>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</si>
  <si>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</si>
  <si>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</si>
  <si>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</si>
  <si>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</si>
  <si>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</si>
  <si>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</si>
  <si>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</si>
  <si>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</si>
  <si>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</si>
  <si>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</si>
  <si>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</si>
  <si>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</si>
  <si>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</si>
  <si>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</si>
  <si>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</si>
  <si>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</si>
  <si>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</si>
  <si>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</si>
  <si>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</si>
  <si>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</si>
  <si>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</si>
  <si>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</si>
  <si>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</si>
  <si>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</si>
  <si>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</si>
  <si>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</si>
  <si>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</si>
  <si>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</si>
  <si>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</si>
  <si>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</si>
  <si>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</si>
  <si>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</si>
  <si>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</si>
  <si>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</si>
  <si>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</si>
  <si>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</si>
  <si>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</si>
  <si>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</si>
  <si>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</si>
  <si>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</si>
  <si>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</si>
  <si>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</si>
  <si>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</si>
  <si>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</si>
  <si>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</si>
  <si>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</si>
  <si>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</si>
  <si>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</si>
  <si>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</si>
  <si>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</si>
  <si>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</si>
  <si>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</si>
  <si>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</si>
  <si>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</si>
  <si>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</si>
  <si>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</si>
  <si>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</si>
  <si>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</si>
  <si>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</si>
  <si>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</si>
  <si>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</si>
  <si>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</si>
  <si>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</si>
  <si>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</si>
  <si>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</si>
  <si>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</si>
  <si>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</si>
  <si>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</si>
  <si>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</si>
  <si>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</si>
  <si>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</si>
  <si>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</si>
  <si>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</si>
  <si>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</si>
  <si>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</si>
  <si>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</si>
  <si>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</si>
  <si>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</si>
  <si>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</si>
  <si>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</si>
  <si>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</si>
  <si>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</si>
  <si>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</si>
  <si>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</si>
  <si>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</si>
  <si>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</si>
  <si>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</si>
  <si>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</si>
  <si>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</si>
  <si>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</si>
  <si>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</si>
  <si>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</si>
  <si>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</si>
  <si>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</si>
  <si>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</si>
  <si>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</si>
  <si>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</si>
  <si>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</si>
  <si>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</si>
  <si>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</si>
  <si>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</si>
  <si>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</si>
  <si>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</si>
  <si>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</si>
  <si>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</si>
  <si>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</si>
  <si>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</si>
  <si>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</si>
  <si>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</si>
  <si>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</si>
  <si>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</si>
  <si>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</si>
  <si>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</si>
  <si>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</si>
  <si>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</si>
  <si>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</si>
  <si>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</si>
  <si>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</si>
  <si>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</si>
  <si>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</si>
  <si>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</si>
  <si>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</si>
  <si>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</si>
  <si>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</si>
  <si>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</si>
  <si>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</si>
  <si>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</si>
  <si>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</si>
  <si>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</si>
  <si>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</si>
  <si>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</si>
  <si>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</si>
  <si>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</si>
  <si>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</si>
  <si>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</si>
  <si>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</si>
  <si>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</si>
  <si>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</si>
  <si>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</si>
  <si>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</si>
  <si>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</si>
  <si>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</si>
  <si>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</si>
  <si>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</si>
  <si>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</si>
  <si>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</si>
  <si>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</si>
  <si>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</si>
  <si>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</si>
  <si>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</si>
  <si>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</si>
  <si>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</si>
  <si>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</si>
  <si>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</si>
  <si>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</si>
  <si>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</si>
  <si>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</si>
  <si>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</si>
  <si>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</si>
  <si>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</si>
  <si>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</si>
  <si>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</si>
  <si>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</si>
  <si>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</si>
  <si>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</si>
  <si>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</si>
  <si>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</si>
  <si>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</si>
  <si>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</si>
  <si>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</si>
  <si>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</si>
  <si>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</si>
  <si>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</si>
  <si>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</si>
  <si>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</si>
  <si>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</si>
  <si>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</si>
  <si>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</si>
  <si>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</si>
  <si>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</si>
  <si>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</si>
  <si>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</si>
  <si>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</si>
  <si>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</si>
  <si>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</si>
  <si>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</si>
  <si>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</si>
  <si>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</si>
  <si>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</si>
  <si>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</si>
  <si>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</si>
  <si>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</si>
  <si>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</si>
  <si>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</si>
  <si>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</si>
  <si>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</si>
  <si>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</si>
  <si>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</si>
  <si>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</si>
  <si>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</si>
  <si>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</si>
  <si>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</si>
  <si>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</si>
  <si>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</si>
  <si>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</si>
  <si>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</si>
  <si>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</si>
  <si>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</si>
  <si>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</si>
  <si>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</si>
  <si>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</si>
  <si>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</si>
  <si>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</si>
  <si>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</si>
  <si>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</si>
  <si>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</si>
  <si>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</si>
  <si>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</si>
  <si>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</si>
  <si>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</si>
  <si>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</si>
  <si>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</si>
  <si>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</si>
  <si>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</si>
  <si>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</si>
  <si>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</si>
  <si>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</si>
  <si>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</si>
  <si>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</si>
  <si>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</si>
  <si>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</si>
  <si>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</si>
  <si>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</si>
  <si>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</si>
  <si>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</si>
  <si>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</si>
  <si>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</si>
  <si>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</si>
  <si>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</si>
  <si>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</si>
  <si>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</si>
  <si>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</si>
  <si>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</si>
  <si>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</si>
  <si>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</si>
  <si>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</si>
  <si>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</si>
  <si>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</si>
  <si>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</si>
  <si>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</si>
  <si>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</si>
  <si>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</si>
  <si>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</si>
  <si>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</si>
  <si>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</si>
  <si>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</si>
  <si>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</si>
  <si>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</si>
  <si>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</si>
  <si>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</si>
  <si>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</si>
  <si>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</si>
  <si>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</si>
  <si>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</si>
  <si>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</si>
  <si>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</si>
  <si>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</si>
  <si>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</si>
  <si>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</si>
  <si>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</si>
  <si>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</si>
  <si>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</si>
  <si>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</si>
  <si>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</si>
  <si>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</si>
  <si>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</si>
  <si>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</si>
  <si>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</si>
  <si>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</si>
  <si>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</si>
  <si>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</si>
  <si>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</si>
  <si>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</si>
  <si>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</si>
  <si>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</si>
  <si>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</si>
  <si>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</si>
  <si>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</si>
  <si>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</si>
  <si>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</si>
  <si>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</si>
  <si>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</si>
  <si>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</si>
  <si>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</si>
  <si>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</si>
  <si>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</si>
  <si>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</si>
  <si>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</si>
  <si>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</si>
  <si>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</si>
  <si>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</si>
  <si>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</si>
  <si>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</si>
  <si>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</si>
  <si>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</si>
  <si>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</si>
  <si>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</si>
  <si>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</si>
  <si>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</si>
  <si>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</si>
  <si>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</si>
  <si>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</si>
  <si>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</si>
  <si>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</si>
  <si>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</si>
  <si>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</si>
  <si>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</si>
  <si>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</si>
  <si>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</si>
  <si>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</si>
  <si>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</si>
  <si>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</si>
  <si>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</si>
  <si>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</si>
  <si>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</si>
  <si>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</si>
  <si>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</si>
  <si>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</si>
  <si>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</si>
  <si>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</si>
  <si>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</si>
  <si>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</si>
  <si>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</si>
  <si>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</si>
  <si>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</si>
  <si>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</si>
  <si>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</si>
  <si>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</si>
  <si>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</si>
  <si>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</si>
  <si>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</si>
  <si>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</si>
  <si>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</si>
  <si>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</si>
  <si>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</si>
  <si>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</si>
  <si>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</si>
  <si>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</si>
  <si>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</si>
  <si>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</si>
  <si>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</si>
  <si>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</si>
  <si>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</si>
  <si>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</si>
  <si>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</si>
  <si>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</si>
  <si>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</si>
  <si>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</si>
  <si>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</si>
  <si>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</si>
  <si>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</si>
  <si>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</si>
  <si>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</si>
  <si>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</si>
  <si>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</si>
  <si>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</si>
  <si>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</si>
  <si>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</si>
  <si>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</si>
  <si>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</si>
  <si>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</si>
  <si>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</si>
  <si>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</si>
  <si>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</si>
  <si>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</si>
  <si>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</si>
  <si>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</si>
  <si>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</si>
  <si>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</si>
  <si>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</si>
  <si>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</si>
  <si>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</si>
  <si>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</si>
  <si>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</si>
  <si>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</si>
  <si>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</si>
  <si>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</si>
  <si>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</si>
  <si>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</si>
  <si>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</si>
  <si>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</si>
  <si>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</si>
  <si>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</si>
  <si>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</si>
  <si>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</si>
  <si>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</si>
  <si>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</si>
  <si>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</si>
  <si>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</si>
  <si>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</si>
  <si>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</si>
  <si>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</si>
  <si>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</si>
  <si>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</si>
  <si>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</si>
  <si>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</si>
  <si>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</si>
  <si>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</si>
  <si>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</si>
  <si>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</si>
  <si>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</si>
  <si>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</si>
  <si>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</si>
  <si>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</si>
  <si>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</si>
  <si>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</si>
  <si>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</si>
  <si>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</si>
  <si>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</si>
  <si>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</si>
  <si>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</si>
  <si>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</si>
  <si>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</si>
  <si>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</si>
  <si>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</si>
  <si>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</si>
  <si>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</si>
  <si>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</si>
  <si>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</si>
  <si>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</si>
  <si>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</si>
  <si>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</si>
  <si>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</si>
  <si>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</si>
  <si>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</si>
  <si>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</si>
  <si>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</si>
  <si>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</si>
  <si>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</si>
  <si>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</si>
  <si>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</si>
  <si>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</si>
  <si>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</si>
  <si>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</si>
  <si>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</si>
  <si>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</si>
  <si>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</si>
  <si>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</si>
  <si>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</si>
  <si>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</si>
  <si>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</si>
  <si>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</si>
  <si>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</si>
  <si>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</si>
  <si>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</si>
  <si>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</si>
  <si>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</si>
  <si>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</si>
  <si>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</si>
  <si>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</si>
  <si>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</si>
  <si>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</si>
  <si>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</si>
  <si>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</si>
  <si>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</si>
  <si>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</si>
  <si>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</si>
  <si>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</si>
  <si>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</si>
  <si>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</si>
  <si>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</si>
  <si>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</si>
  <si>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</si>
  <si>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</si>
  <si>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</si>
  <si>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</si>
  <si>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</si>
  <si>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</si>
  <si>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</si>
  <si>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</si>
  <si>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</si>
  <si>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</si>
  <si>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</si>
  <si>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</si>
  <si>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</si>
  <si>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</si>
  <si>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</si>
  <si>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</si>
  <si>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</si>
  <si>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</si>
  <si>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</si>
  <si>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</si>
  <si>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</si>
  <si>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</si>
  <si>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</si>
  <si>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</si>
  <si>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</si>
  <si>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</si>
  <si>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</si>
  <si>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</si>
  <si>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</si>
  <si>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</si>
  <si>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</si>
  <si>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</si>
  <si>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</si>
  <si>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</si>
  <si>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</si>
  <si>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</si>
  <si>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</si>
  <si>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</si>
  <si>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</si>
  <si>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</si>
  <si>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</si>
  <si>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</si>
  <si>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</si>
  <si>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</si>
  <si>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</si>
  <si>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</si>
  <si>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</si>
  <si>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</si>
  <si>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</si>
  <si>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</si>
  <si>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</si>
  <si>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</si>
  <si>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</si>
  <si>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</si>
  <si>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</si>
  <si>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</si>
  <si>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</si>
  <si>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</si>
  <si>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</si>
  <si>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</si>
  <si>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</si>
  <si>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</si>
  <si>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</si>
  <si>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</si>
  <si>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</si>
  <si>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</si>
  <si>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</si>
  <si>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</si>
  <si>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</si>
  <si>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</si>
  <si>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</si>
  <si>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</si>
  <si>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</si>
  <si>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</si>
  <si>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</si>
  <si>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</si>
  <si>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</si>
  <si>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</si>
  <si>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</si>
  <si>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</si>
  <si>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</si>
  <si>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</si>
  <si>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</si>
  <si>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</si>
  <si>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</si>
  <si>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</si>
  <si>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</si>
  <si>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</si>
  <si>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</si>
  <si>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</si>
  <si>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</si>
  <si>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</si>
  <si>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</si>
  <si>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</si>
  <si>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</si>
  <si>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</si>
  <si>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</si>
  <si>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</si>
  <si>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</si>
  <si>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</si>
  <si>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</si>
  <si>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</si>
  <si>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</si>
  <si>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</si>
  <si>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</si>
  <si>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</si>
  <si>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</si>
  <si>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</si>
  <si>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</si>
  <si>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</si>
  <si>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</si>
  <si>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</si>
  <si>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</si>
  <si>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</si>
  <si>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</si>
  <si>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</si>
  <si>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</si>
  <si>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</si>
  <si>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</si>
  <si>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</si>
  <si>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</si>
  <si>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</si>
  <si>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</si>
  <si>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</si>
  <si>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</si>
  <si>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</si>
  <si>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</si>
  <si>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</si>
  <si>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</si>
  <si>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</si>
  <si>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</si>
  <si>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</si>
  <si>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</si>
  <si>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</si>
  <si>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</si>
  <si>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</si>
  <si>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</si>
  <si>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</si>
  <si>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</si>
  <si>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</si>
  <si>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</si>
  <si>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</si>
  <si>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</si>
  <si>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</si>
  <si>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</si>
  <si>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</si>
  <si>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</si>
  <si>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</si>
  <si>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</si>
  <si>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</si>
  <si>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</si>
  <si>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</si>
  <si>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</si>
  <si>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</si>
  <si>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</si>
  <si>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</si>
  <si>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</si>
  <si>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</si>
  <si>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</si>
  <si>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</si>
  <si>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</si>
  <si>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</si>
  <si>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</si>
  <si>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</si>
  <si>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</si>
  <si>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</si>
  <si>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</si>
  <si>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</si>
  <si>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</si>
  <si>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</si>
  <si>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</si>
  <si>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</si>
  <si>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</si>
  <si>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</si>
  <si>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</si>
  <si>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</si>
  <si>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</si>
  <si>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</si>
  <si>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</si>
  <si>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</si>
  <si>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</si>
  <si>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</si>
  <si>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</si>
  <si>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</si>
  <si>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</si>
  <si>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</si>
  <si>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</si>
  <si>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</si>
  <si>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</si>
  <si>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</si>
  <si>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</si>
  <si>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</si>
  <si>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</si>
  <si>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</si>
  <si>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</si>
  <si>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</si>
  <si>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</si>
  <si>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</si>
  <si>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</si>
  <si>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</si>
  <si>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</si>
  <si>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</si>
  <si>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</si>
  <si>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</si>
  <si>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</si>
  <si>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</si>
  <si>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</si>
  <si>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</si>
  <si>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</si>
  <si>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</si>
  <si>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</si>
  <si>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</si>
  <si>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</si>
  <si>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</si>
  <si>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</si>
  <si>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</si>
  <si>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</si>
  <si>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</si>
  <si>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</si>
  <si>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</si>
  <si>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</si>
  <si>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</si>
  <si>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</si>
  <si>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</si>
  <si>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</si>
  <si>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</si>
  <si>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</si>
  <si>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</si>
  <si>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</si>
  <si>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</si>
  <si>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</si>
  <si>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</si>
  <si>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</si>
  <si>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</si>
  <si>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</si>
  <si>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</si>
  <si>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</si>
  <si>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</si>
  <si>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</si>
  <si>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</si>
  <si>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</si>
  <si>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</si>
  <si>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</si>
  <si>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</si>
  <si>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</si>
  <si>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</si>
  <si>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</si>
  <si>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</si>
  <si>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</si>
  <si>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</si>
  <si>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</si>
  <si>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</si>
  <si>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</si>
  <si>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</si>
  <si>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</si>
  <si>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</si>
  <si>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</si>
  <si>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</si>
  <si>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</si>
  <si>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</si>
  <si>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</si>
  <si>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</si>
  <si>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</si>
  <si>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</si>
  <si>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</si>
  <si>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</si>
  <si>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</si>
  <si>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</si>
  <si>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</si>
  <si>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</si>
  <si>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</si>
  <si>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</si>
  <si>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</si>
  <si>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</si>
  <si>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</si>
  <si>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</si>
  <si>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</si>
  <si>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</si>
  <si>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</si>
  <si>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</si>
  <si>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</si>
  <si>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</si>
  <si>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</si>
  <si>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</si>
  <si>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</si>
  <si>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</si>
  <si>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</si>
  <si>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</si>
  <si>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</si>
  <si>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</si>
  <si>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</si>
  <si>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</si>
  <si>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</si>
  <si>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</si>
  <si>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</si>
  <si>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</si>
  <si>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</si>
  <si>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</si>
  <si>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</si>
  <si>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</si>
  <si>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</si>
  <si>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</si>
  <si>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</si>
  <si>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</si>
  <si>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</si>
  <si>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</si>
  <si>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</si>
  <si>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</si>
  <si>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</si>
  <si>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</si>
  <si>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</si>
  <si>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</si>
  <si>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</si>
  <si>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</si>
  <si>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</si>
  <si>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</si>
  <si>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</si>
  <si>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</si>
  <si>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</si>
  <si>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</si>
  <si>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</si>
  <si>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</si>
  <si>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</si>
  <si>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</si>
  <si>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</si>
  <si>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</si>
  <si>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</si>
  <si>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</si>
  <si>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</si>
  <si>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</si>
  <si>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</si>
  <si>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</si>
  <si>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</si>
  <si>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</si>
  <si>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</si>
  <si>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</si>
  <si>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</si>
  <si>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</si>
  <si>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</si>
  <si>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</si>
  <si>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</si>
  <si>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</si>
  <si>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</si>
  <si>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</si>
  <si>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</si>
  <si>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</si>
  <si>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</si>
  <si>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</si>
  <si>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</si>
  <si>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</si>
  <si>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</si>
  <si>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</si>
  <si>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</si>
  <si>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</si>
  <si>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</si>
  <si>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</si>
  <si>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</si>
  <si>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</si>
  <si>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</si>
  <si>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</si>
  <si>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</si>
  <si>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</si>
  <si>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</si>
  <si>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</si>
  <si>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</si>
  <si>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</si>
  <si>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</si>
  <si>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</si>
  <si>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</si>
  <si>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</si>
  <si>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</si>
  <si>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</si>
  <si>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</si>
  <si>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</si>
  <si>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</si>
  <si>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</si>
  <si>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</si>
  <si>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</si>
  <si>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</si>
  <si>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</si>
  <si>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</si>
  <si>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</si>
  <si>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</si>
  <si>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</si>
  <si>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</si>
  <si>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</si>
  <si>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</si>
  <si>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</si>
  <si>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</si>
  <si>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</si>
  <si>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</si>
  <si>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</si>
  <si>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</si>
  <si>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</si>
  <si>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</si>
  <si>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</si>
  <si>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</si>
  <si>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</si>
  <si>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</si>
  <si>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</si>
  <si>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</si>
  <si>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</si>
  <si>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</si>
  <si>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</si>
  <si>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</si>
  <si>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</si>
  <si>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</si>
  <si>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</si>
  <si>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</si>
  <si>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</si>
  <si>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</si>
  <si>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</si>
  <si>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</si>
  <si>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</si>
  <si>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</si>
  <si>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</si>
  <si>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</si>
  <si>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</si>
  <si>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</si>
  <si>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</si>
  <si>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</si>
  <si>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</si>
  <si>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</si>
  <si>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</si>
  <si>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</si>
  <si>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</si>
  <si>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</si>
  <si>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</si>
  <si>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</si>
  <si>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</si>
  <si>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</si>
  <si>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</si>
  <si>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</si>
  <si>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</si>
  <si>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</si>
  <si>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</si>
  <si>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</si>
  <si>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</si>
  <si>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</si>
  <si>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</si>
  <si>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</si>
  <si>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</si>
  <si>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</si>
  <si>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</si>
  <si>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</si>
  <si>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</si>
  <si>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</si>
  <si>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</si>
  <si>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</si>
  <si>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</si>
  <si>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</si>
  <si>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</si>
  <si>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</si>
  <si>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</si>
  <si>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</si>
  <si>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</si>
  <si>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</si>
  <si>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</si>
  <si>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</si>
  <si>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</si>
  <si>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</si>
  <si>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</si>
  <si>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</si>
  <si>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</si>
  <si>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</si>
  <si>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</si>
  <si>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</si>
  <si>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</si>
  <si>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</si>
  <si>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</si>
  <si>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</si>
  <si>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</si>
  <si>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</si>
  <si>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</si>
  <si>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</si>
  <si>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</si>
  <si>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</si>
  <si>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</si>
  <si>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</si>
  <si>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</si>
  <si>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</si>
  <si>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</si>
  <si>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</si>
  <si>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</si>
  <si>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</si>
  <si>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</si>
  <si>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</si>
  <si>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</si>
  <si>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</si>
  <si>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</si>
  <si>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</si>
  <si>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</si>
  <si>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</si>
  <si>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</si>
  <si>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</si>
  <si>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</si>
  <si>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</si>
  <si>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</si>
  <si>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</si>
  <si>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</si>
  <si>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</si>
  <si>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</si>
  <si>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</si>
  <si>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</si>
  <si>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</si>
  <si>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</si>
  <si>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</si>
  <si>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</si>
  <si>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</si>
  <si>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</si>
  <si>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</si>
  <si>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</si>
  <si>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</si>
  <si>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</si>
  <si>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</si>
  <si>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</si>
  <si>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</si>
  <si>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</si>
  <si>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</si>
  <si>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</si>
  <si>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</si>
  <si>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</si>
  <si>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</si>
  <si>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</si>
  <si>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</si>
  <si>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</si>
  <si>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</si>
  <si>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</si>
  <si>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</si>
  <si>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</si>
  <si>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</si>
  <si>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</si>
  <si>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</si>
  <si>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</si>
  <si>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</si>
  <si>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</si>
  <si>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</si>
  <si>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</si>
  <si>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</si>
  <si>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</si>
  <si>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</si>
  <si>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</si>
  <si>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</si>
  <si>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</si>
  <si>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</si>
  <si>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</si>
  <si>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</si>
  <si>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</si>
  <si>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</si>
  <si>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</si>
  <si>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</si>
  <si>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</si>
  <si>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</si>
  <si>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</si>
  <si>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</si>
  <si>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</si>
  <si>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</si>
  <si>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</si>
  <si>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</si>
  <si>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</si>
  <si>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</si>
  <si>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</si>
  <si>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</si>
  <si>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</si>
  <si>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</si>
  <si>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</si>
  <si>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</si>
  <si>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</si>
  <si>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</si>
  <si>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</si>
  <si>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</si>
  <si>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</si>
  <si>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</si>
  <si>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</si>
  <si>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</si>
  <si>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</si>
  <si>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</si>
  <si>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</si>
  <si>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</si>
  <si>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</si>
  <si>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</si>
  <si>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</si>
  <si>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</si>
  <si>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</si>
  <si>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</si>
  <si>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</si>
  <si>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</si>
  <si>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</si>
  <si>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</si>
  <si>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</si>
  <si>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</si>
  <si>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</si>
  <si>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</si>
  <si>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</si>
  <si>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</si>
  <si>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</si>
  <si>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</si>
  <si>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</si>
  <si>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</si>
  <si>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</si>
  <si>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</si>
  <si>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</si>
  <si>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</si>
  <si>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</si>
  <si>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</si>
  <si>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</si>
  <si>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</si>
  <si>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</si>
  <si>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</si>
  <si>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</si>
  <si>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</si>
  <si>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</si>
  <si>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</si>
  <si>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</si>
  <si>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</si>
  <si>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</si>
  <si>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</si>
  <si>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</si>
  <si>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</si>
  <si>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</si>
  <si>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</si>
  <si>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</si>
  <si>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</si>
  <si>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</si>
  <si>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</si>
  <si>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</si>
  <si>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</si>
  <si>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</si>
  <si>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</si>
  <si>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</si>
  <si>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</si>
  <si>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</si>
  <si>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</si>
  <si>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</si>
  <si>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</si>
  <si>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</si>
  <si>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</si>
  <si>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</si>
  <si>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</si>
  <si>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</si>
  <si>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</si>
  <si>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</si>
  <si>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</si>
  <si>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</si>
  <si>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</si>
  <si>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</si>
  <si>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</si>
  <si>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</si>
  <si>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</si>
  <si>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</si>
  <si>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</si>
  <si>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</si>
  <si>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</si>
  <si>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</si>
  <si>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</si>
  <si>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</si>
  <si>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</si>
  <si>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</si>
  <si>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</si>
  <si>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</si>
  <si>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</si>
  <si>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</si>
  <si>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</si>
  <si>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</si>
  <si>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</si>
  <si>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</si>
  <si>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</si>
  <si>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</si>
  <si>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</si>
  <si>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</si>
  <si>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</si>
  <si>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</si>
  <si>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</si>
  <si>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</si>
  <si>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</si>
  <si>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</si>
  <si>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</si>
  <si>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</si>
  <si>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</si>
  <si>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</si>
  <si>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</si>
  <si>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</si>
  <si>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</si>
  <si>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</si>
  <si>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</si>
  <si>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</si>
  <si>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</si>
  <si>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</si>
  <si>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</si>
  <si>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</si>
  <si>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</si>
  <si>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</si>
  <si>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</si>
  <si>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</si>
  <si>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</si>
  <si>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</si>
  <si>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</si>
  <si>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</si>
  <si>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</si>
  <si>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</si>
  <si>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</si>
  <si>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</si>
  <si>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</si>
  <si>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</si>
  <si>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</si>
  <si>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</si>
  <si>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</si>
  <si>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</si>
  <si>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</si>
  <si>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</si>
  <si>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</si>
  <si>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</si>
  <si>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</si>
  <si>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</si>
  <si>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</si>
  <si>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</si>
  <si>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</si>
  <si>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</si>
  <si>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</si>
  <si>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</si>
  <si>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</si>
  <si>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</si>
  <si>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</si>
  <si>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</si>
  <si>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</si>
  <si>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</si>
  <si>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</si>
  <si>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</si>
  <si>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</si>
  <si>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</si>
  <si>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</si>
  <si>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</si>
  <si>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</si>
  <si>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</si>
  <si>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</si>
  <si>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</si>
  <si>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</si>
  <si>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</si>
  <si>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</si>
  <si>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</si>
  <si>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</si>
  <si>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</si>
  <si>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</si>
  <si>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</si>
  <si>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</si>
  <si>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</si>
  <si>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</si>
  <si>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</si>
  <si>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</si>
  <si>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</si>
  <si>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</si>
  <si>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</si>
  <si>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</si>
  <si>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</si>
  <si>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</si>
  <si>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</si>
  <si>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</si>
  <si>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</si>
  <si>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</si>
  <si>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</si>
  <si>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</si>
  <si>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</si>
  <si>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</si>
  <si>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</si>
  <si>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</si>
  <si>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</si>
  <si>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</si>
  <si>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</si>
  <si>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</si>
  <si>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</si>
  <si>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</si>
  <si>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</si>
  <si>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</si>
  <si>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</si>
  <si>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</si>
  <si>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</si>
  <si>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</si>
  <si>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</si>
  <si>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</si>
  <si>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</si>
  <si>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</si>
  <si>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</si>
  <si>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</si>
  <si>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</si>
  <si>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</si>
  <si>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</si>
  <si>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</si>
  <si>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</si>
  <si>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</si>
  <si>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</si>
  <si>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</si>
  <si>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</si>
  <si>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</si>
  <si>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</si>
  <si>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</si>
  <si>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</si>
  <si>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</si>
  <si>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</si>
  <si>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</si>
  <si>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</si>
  <si>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</si>
  <si>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</si>
  <si>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</si>
  <si>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</si>
  <si>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</si>
  <si>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</si>
  <si>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</si>
  <si>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</si>
  <si>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</si>
  <si>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</si>
  <si>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</si>
  <si>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</si>
  <si>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</si>
  <si>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</si>
  <si>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</si>
  <si>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</si>
  <si>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</si>
  <si>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</si>
  <si>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</si>
  <si>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</si>
  <si>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</si>
  <si>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</si>
  <si>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</si>
  <si>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</si>
  <si>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</si>
  <si>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</si>
  <si>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</si>
  <si>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</si>
  <si>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</si>
  <si>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</si>
  <si>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</si>
  <si>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</si>
  <si>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</si>
  <si>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</si>
  <si>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</si>
  <si>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</si>
  <si>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</si>
  <si>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</si>
  <si>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</si>
  <si>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</si>
  <si>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</si>
  <si>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</si>
  <si>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</si>
  <si>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</si>
  <si>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</si>
  <si>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</si>
  <si>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</si>
  <si>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</si>
  <si>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</si>
  <si>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</si>
  <si>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</si>
  <si>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</si>
  <si>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</si>
  <si>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</si>
  <si>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</si>
  <si>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</si>
  <si>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</si>
  <si>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</si>
  <si>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</si>
  <si>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</si>
  <si>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</si>
  <si>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</si>
  <si>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</si>
  <si>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</si>
  <si>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</si>
  <si>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</si>
  <si>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</si>
  <si>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</si>
  <si>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</si>
  <si>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</si>
  <si>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</si>
  <si>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</si>
  <si>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</si>
  <si>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</si>
  <si>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</si>
  <si>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</si>
  <si>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</si>
  <si>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</si>
  <si>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</si>
  <si>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</si>
  <si>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</si>
  <si>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</si>
  <si>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</si>
  <si>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</si>
  <si>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</si>
  <si>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</si>
  <si>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</si>
  <si>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</si>
  <si>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</si>
  <si>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</si>
  <si>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</si>
  <si>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</si>
  <si>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</si>
  <si>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</si>
  <si>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</si>
  <si>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</si>
  <si>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</si>
  <si>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</si>
  <si>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</si>
  <si>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</si>
  <si>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</si>
  <si>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</si>
  <si>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</si>
  <si>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</si>
  <si>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</si>
  <si>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</si>
  <si>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</si>
  <si>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</si>
  <si>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</si>
  <si>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</si>
  <si>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</si>
  <si>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</si>
  <si>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</si>
  <si>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</si>
  <si>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</si>
  <si>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</si>
  <si>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</si>
  <si>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</si>
  <si>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</si>
  <si>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</si>
  <si>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</si>
  <si>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</si>
  <si>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</si>
  <si>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</si>
  <si>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</si>
  <si>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</si>
  <si>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</si>
  <si>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</si>
  <si>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</si>
  <si>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</si>
  <si>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</si>
  <si>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</si>
  <si>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</si>
  <si>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</si>
  <si>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</si>
  <si>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</si>
  <si>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</si>
  <si>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</si>
  <si>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</si>
  <si>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</si>
  <si>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</si>
  <si>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</si>
  <si>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</si>
  <si>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</si>
  <si>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</si>
  <si>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</si>
  <si>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</si>
  <si>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</si>
  <si>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</si>
  <si>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</si>
  <si>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</si>
  <si>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</si>
  <si>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</si>
  <si>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</si>
  <si>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</si>
  <si>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</si>
  <si>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</si>
  <si>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</si>
  <si>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</si>
  <si>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</si>
  <si>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</si>
  <si>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</si>
  <si>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</si>
  <si>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</si>
  <si>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</si>
  <si>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</si>
  <si>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</si>
  <si>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</si>
  <si>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</si>
  <si>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</si>
  <si>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</si>
  <si>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</si>
  <si>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</si>
  <si>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</si>
  <si>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</si>
  <si>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</si>
  <si>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</si>
  <si>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</si>
  <si>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</si>
  <si>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</si>
  <si>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</si>
  <si>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</si>
  <si>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</si>
  <si>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</si>
  <si>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</si>
  <si>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</si>
  <si>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</si>
  <si>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</si>
  <si>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</si>
  <si>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</si>
  <si>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</si>
  <si>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</si>
  <si>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</si>
  <si>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</si>
  <si>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</si>
  <si>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</si>
  <si>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</si>
  <si>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</si>
  <si>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</si>
  <si>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</si>
  <si>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</si>
  <si>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</si>
  <si>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</si>
  <si>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</si>
  <si>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</si>
  <si>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</si>
  <si>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</si>
  <si>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</si>
  <si>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</si>
  <si>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</si>
  <si>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</si>
  <si>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</si>
  <si>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</si>
  <si>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</si>
  <si>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</si>
  <si>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</si>
  <si>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</si>
  <si>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</si>
  <si>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</si>
  <si>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</si>
  <si>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</si>
  <si>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</si>
  <si>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</si>
  <si>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</si>
  <si>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</si>
  <si>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</si>
  <si>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</si>
  <si>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</si>
  <si>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</si>
  <si>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</si>
  <si>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</si>
  <si>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</si>
  <si>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</si>
  <si>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</si>
  <si>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</si>
  <si>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</si>
  <si>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</si>
  <si>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</si>
  <si>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</si>
  <si>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</si>
  <si>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</si>
  <si>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</si>
  <si>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</si>
  <si>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</si>
  <si>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</si>
  <si>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</si>
  <si>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</si>
  <si>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</si>
  <si>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</si>
  <si>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</si>
  <si>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</si>
  <si>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</si>
  <si>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</si>
  <si>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</si>
  <si>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</si>
  <si>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</si>
  <si>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</si>
  <si>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</si>
  <si>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</si>
  <si>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</si>
  <si>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</si>
  <si>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</si>
  <si>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</si>
  <si>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</si>
  <si>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</si>
  <si>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</si>
  <si>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</si>
  <si>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</si>
  <si>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</si>
  <si>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</si>
  <si>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</si>
  <si>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</si>
  <si>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</si>
  <si>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</si>
  <si>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</si>
  <si>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</si>
  <si>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</si>
  <si>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</si>
  <si>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</si>
  <si>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</si>
  <si>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</si>
  <si>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</si>
  <si>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</si>
  <si>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</si>
  <si>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</si>
  <si>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</si>
  <si>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</si>
  <si>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</si>
  <si>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</si>
  <si>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</si>
  <si>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</si>
  <si>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</si>
  <si>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</si>
  <si>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</si>
  <si>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</si>
  <si>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</si>
  <si>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</si>
  <si>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</si>
  <si>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</si>
  <si>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</si>
  <si>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</si>
  <si>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</si>
  <si>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</si>
  <si>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</si>
  <si>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</si>
  <si>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</si>
  <si>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</si>
  <si>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</si>
  <si>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</si>
  <si>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</si>
  <si>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</si>
  <si>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</si>
  <si>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</si>
  <si>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</si>
  <si>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</si>
  <si>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</si>
  <si>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</si>
  <si>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</si>
  <si>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</si>
  <si>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</si>
  <si>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</si>
  <si>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</si>
  <si>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</si>
  <si>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</si>
  <si>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</si>
  <si>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</si>
  <si>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</si>
  <si>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</si>
  <si>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</si>
  <si>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</si>
  <si>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</si>
  <si>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</si>
  <si>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</si>
  <si>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</si>
  <si>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</si>
  <si>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</si>
  <si>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</si>
  <si>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</si>
  <si>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</si>
  <si>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</si>
  <si>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</si>
  <si>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</si>
  <si>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</si>
  <si>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</si>
  <si>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</si>
  <si>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</si>
  <si>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</si>
  <si>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</si>
  <si>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</si>
  <si>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</si>
  <si>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</si>
  <si>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</si>
  <si>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</si>
  <si>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</si>
  <si>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</si>
  <si>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</si>
  <si>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</si>
  <si>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</si>
  <si>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</si>
  <si>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</si>
  <si>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</si>
  <si>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</si>
  <si>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</si>
  <si>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</si>
  <si>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</si>
  <si>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</si>
  <si>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</si>
  <si>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</si>
  <si>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</si>
  <si>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</si>
  <si>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</si>
  <si>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</si>
  <si>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</si>
  <si>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</si>
  <si>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</si>
  <si>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</si>
  <si>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</si>
  <si>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</si>
  <si>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</si>
  <si>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</si>
  <si>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</si>
  <si>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</si>
  <si>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</si>
  <si>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</si>
  <si>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</si>
  <si>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</si>
  <si>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</si>
  <si>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</si>
  <si>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</si>
  <si>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</si>
  <si>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</si>
  <si>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</si>
  <si>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</si>
  <si>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</si>
  <si>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</si>
  <si>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</si>
  <si>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</si>
  <si>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</si>
  <si>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</si>
  <si>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</si>
  <si>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</si>
  <si>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</si>
  <si>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</si>
  <si>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</si>
  <si>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</si>
  <si>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</si>
  <si>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</si>
  <si>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</si>
  <si>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</si>
  <si>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</si>
  <si>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</si>
  <si>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</si>
  <si>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</si>
  <si>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</si>
  <si>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</si>
  <si>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</si>
  <si>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</si>
  <si>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</si>
  <si>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</si>
  <si>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</si>
  <si>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</si>
  <si>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</si>
  <si>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</si>
  <si>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</si>
  <si>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</si>
  <si>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</si>
  <si>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</si>
  <si>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</si>
  <si>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</si>
  <si>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</si>
  <si>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</si>
  <si>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</si>
  <si>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</si>
  <si>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</si>
  <si>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</si>
  <si>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</si>
  <si>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</si>
  <si>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</si>
  <si>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</si>
  <si>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</si>
  <si>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</si>
  <si>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</si>
  <si>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</si>
  <si>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</si>
  <si>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</si>
  <si>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</si>
  <si>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</si>
  <si>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</si>
  <si>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</si>
  <si>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</si>
  <si>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</si>
  <si>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</si>
  <si>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</si>
  <si>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</si>
  <si>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</si>
  <si>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</si>
  <si>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</si>
  <si>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</si>
  <si>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</si>
  <si>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</si>
  <si>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</si>
  <si>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</si>
  <si>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</si>
  <si>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</si>
  <si>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</si>
  <si>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</si>
  <si>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</si>
  <si>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</si>
  <si>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</si>
  <si>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</si>
  <si>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</si>
  <si>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</si>
  <si>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</si>
  <si>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</si>
  <si>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</si>
  <si>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</si>
  <si>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</si>
  <si>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</si>
  <si>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</si>
  <si>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</si>
  <si>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</si>
  <si>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</si>
  <si>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</si>
  <si>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</si>
  <si>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</si>
  <si>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</si>
  <si>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</si>
  <si>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</si>
  <si>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</si>
  <si>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</si>
  <si>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</si>
  <si>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</si>
  <si>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</si>
  <si>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</si>
  <si>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</si>
  <si>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</si>
  <si>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</si>
  <si>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</si>
  <si>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</si>
  <si>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</si>
  <si>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</si>
  <si>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</si>
  <si>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</si>
  <si>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</si>
  <si>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</si>
  <si>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</si>
  <si>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</si>
  <si>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</si>
  <si>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</si>
  <si>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</si>
  <si>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</si>
  <si>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</si>
  <si>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</si>
  <si>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</si>
  <si>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</si>
  <si>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</si>
  <si>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</si>
  <si>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</si>
  <si>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</si>
  <si>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</si>
  <si>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</si>
  <si>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</si>
  <si>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</si>
  <si>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</si>
  <si>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</si>
  <si>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</si>
  <si>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</si>
  <si>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</si>
  <si>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</si>
  <si>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</si>
  <si>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</si>
  <si>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</si>
  <si>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</si>
  <si>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</si>
  <si>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</si>
  <si>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</si>
  <si>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</si>
  <si>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</si>
  <si>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</si>
  <si>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</si>
  <si>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</si>
  <si>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</si>
  <si>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</si>
  <si>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</si>
  <si>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</si>
  <si>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</si>
  <si>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</si>
  <si>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</si>
  <si>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</si>
  <si>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</si>
  <si>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</si>
  <si>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</si>
  <si>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</si>
  <si>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</si>
  <si>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</si>
  <si>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</si>
  <si>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</si>
  <si>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</si>
  <si>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</si>
  <si>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</si>
  <si>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</si>
  <si>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</si>
  <si>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</si>
  <si>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</si>
  <si>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</si>
  <si>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</si>
  <si>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</si>
  <si>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</si>
  <si>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</si>
  <si>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</si>
  <si>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</si>
  <si>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</si>
  <si>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</si>
  <si>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</si>
  <si>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</si>
  <si>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</si>
  <si>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</si>
  <si>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</si>
  <si>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</si>
  <si>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</si>
  <si>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</si>
  <si>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</si>
  <si>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</si>
  <si>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</si>
  <si>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</si>
  <si>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</si>
  <si>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</si>
  <si>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</si>
  <si>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</si>
  <si>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</si>
  <si>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</si>
  <si>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</si>
  <si>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</si>
  <si>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</si>
  <si>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</si>
  <si>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</si>
  <si>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</si>
  <si>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</si>
  <si>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</si>
  <si>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</si>
  <si>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</si>
  <si>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</si>
  <si>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</si>
  <si>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</si>
  <si>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</si>
  <si>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</si>
  <si>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</si>
  <si>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</si>
  <si>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</si>
  <si>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</si>
  <si>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</si>
  <si>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</si>
  <si>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</si>
  <si>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</si>
  <si>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</si>
  <si>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</si>
  <si>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</si>
  <si>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</si>
  <si>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</si>
  <si>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</si>
  <si>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</si>
  <si>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</si>
  <si>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</si>
  <si>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</si>
  <si>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</si>
  <si>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</si>
  <si>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</si>
  <si>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</si>
  <si>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</si>
  <si>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</si>
  <si>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</si>
  <si>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</si>
  <si>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</si>
  <si>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</si>
  <si>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</si>
  <si>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</si>
  <si>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</si>
  <si>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</si>
  <si>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</si>
  <si>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</si>
  <si>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</si>
  <si>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</si>
  <si>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</si>
  <si>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</si>
  <si>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</si>
  <si>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</si>
  <si>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</si>
  <si>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</si>
  <si>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</si>
  <si>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</si>
  <si>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</si>
  <si>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</si>
  <si>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</si>
  <si>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</si>
  <si>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</si>
  <si>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</si>
  <si>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</si>
  <si>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</si>
  <si>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</si>
  <si>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</si>
  <si>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</si>
  <si>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</si>
  <si>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</si>
  <si>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</si>
  <si>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</si>
  <si>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</si>
  <si>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</si>
  <si>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</si>
  <si>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</si>
  <si>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</si>
  <si>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</si>
  <si>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</si>
  <si>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</si>
  <si>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</si>
  <si>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</si>
  <si>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</si>
  <si>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</si>
  <si>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</si>
  <si>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</si>
  <si>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</si>
  <si>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</si>
  <si>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</si>
  <si>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</si>
  <si>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</si>
  <si>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</si>
  <si>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</si>
  <si>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</si>
  <si>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</si>
  <si>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</si>
  <si>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</si>
  <si>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</si>
  <si>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</si>
  <si>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</si>
  <si>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</si>
  <si>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</si>
  <si>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</si>
  <si>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</si>
  <si>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</si>
  <si>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</si>
  <si>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</si>
  <si>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</si>
  <si>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</si>
  <si>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</si>
  <si>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</si>
  <si>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</si>
  <si>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</si>
  <si>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</si>
  <si>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</si>
  <si>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</si>
  <si>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</si>
  <si>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</si>
  <si>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</si>
  <si>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</si>
  <si>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</si>
  <si>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</si>
  <si>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</si>
  <si>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</si>
  <si>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</si>
  <si>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</si>
  <si>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</si>
  <si>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</si>
  <si>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</si>
  <si>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</si>
  <si>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</si>
  <si>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</si>
  <si>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</si>
  <si>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</si>
  <si>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</si>
  <si>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</si>
  <si>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</si>
  <si>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</si>
  <si>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</si>
  <si>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</si>
  <si>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</si>
  <si>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</si>
  <si>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</si>
  <si>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</si>
  <si>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</si>
  <si>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</si>
  <si>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</si>
  <si>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</si>
  <si>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</si>
  <si>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</si>
  <si>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</si>
  <si>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</si>
  <si>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</si>
  <si>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</si>
  <si>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</si>
  <si>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</si>
  <si>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</si>
  <si>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</si>
  <si>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</si>
  <si>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</si>
  <si>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</si>
  <si>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</si>
  <si>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</si>
  <si>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</si>
  <si>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</si>
  <si>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</si>
  <si>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</si>
  <si>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</si>
  <si>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</si>
  <si>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</si>
  <si>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</si>
  <si>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</si>
  <si>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</si>
  <si>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</si>
  <si>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</si>
  <si>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</si>
  <si>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</si>
  <si>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</si>
  <si>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</si>
  <si>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</si>
  <si>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</si>
  <si>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</si>
  <si>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</si>
  <si>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</si>
  <si>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</si>
  <si>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</si>
  <si>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</si>
  <si>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</si>
  <si>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</si>
  <si>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</si>
  <si>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</si>
  <si>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</si>
  <si>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</si>
  <si>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</si>
  <si>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</si>
  <si>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</si>
  <si>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</si>
  <si>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</si>
  <si>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</si>
  <si>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</si>
  <si>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</si>
  <si>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</si>
  <si>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</si>
  <si>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</si>
  <si>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</si>
  <si>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</si>
  <si>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</si>
  <si>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</si>
  <si>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</si>
  <si>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</si>
  <si>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</si>
  <si>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</si>
  <si>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</si>
  <si>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</si>
  <si>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</si>
  <si>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</si>
  <si>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</si>
  <si>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</si>
  <si>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</si>
  <si>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</si>
  <si>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</si>
  <si>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</si>
  <si>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</si>
  <si>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</si>
  <si>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</si>
  <si>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</si>
  <si>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</si>
  <si>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</si>
  <si>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</si>
  <si>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</si>
  <si>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</si>
  <si>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</si>
  <si>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</si>
  <si>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</si>
  <si>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</si>
  <si>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</si>
  <si>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</si>
  <si>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</si>
  <si>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</si>
  <si>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</si>
  <si>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</si>
  <si>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</si>
  <si>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</si>
  <si>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</si>
  <si>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</si>
  <si>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</si>
  <si>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</si>
  <si>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</si>
  <si>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</si>
  <si>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</si>
  <si>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</si>
  <si>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</si>
  <si>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</si>
  <si>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</si>
  <si>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</si>
  <si>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</si>
  <si>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</si>
  <si>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</si>
  <si>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</si>
  <si>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</si>
  <si>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</si>
  <si>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</si>
  <si>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</si>
  <si>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</si>
  <si>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</si>
  <si>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</si>
  <si>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</si>
  <si>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</si>
  <si>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</si>
  <si>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</si>
  <si>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</si>
  <si>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</si>
  <si>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</si>
  <si>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</si>
  <si>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</si>
  <si>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</si>
  <si>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</si>
  <si>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</si>
  <si>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</si>
  <si>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</si>
  <si>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</si>
  <si>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</si>
  <si>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</si>
  <si>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</si>
  <si>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</si>
  <si>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</si>
  <si>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</si>
  <si>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</si>
  <si>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</si>
  <si>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</si>
  <si>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</si>
  <si>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</si>
  <si>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</si>
  <si>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</si>
  <si>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</si>
  <si>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</si>
  <si>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</si>
  <si>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</si>
  <si>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</si>
  <si>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</si>
  <si>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</si>
  <si>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</si>
  <si>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</si>
  <si>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</si>
  <si>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</si>
  <si>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</si>
  <si>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</si>
  <si>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</si>
  <si>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</si>
  <si>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</si>
  <si>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</si>
  <si>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</si>
  <si>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</si>
  <si>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</si>
  <si>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</si>
  <si>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</si>
  <si>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</si>
  <si>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</si>
  <si>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</si>
  <si>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</si>
  <si>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</si>
  <si>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</si>
  <si>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</si>
  <si>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</si>
  <si>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</si>
  <si>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</si>
  <si>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</si>
  <si>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</si>
  <si>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</si>
  <si>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</si>
  <si>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</si>
  <si>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</si>
  <si>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</si>
  <si>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</si>
  <si>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</si>
  <si>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</si>
  <si>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</si>
  <si>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</si>
  <si>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</si>
  <si>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</si>
  <si>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</si>
  <si>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</si>
  <si>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</si>
  <si>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</si>
  <si>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</si>
  <si>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</si>
  <si>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</si>
  <si>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</si>
  <si>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</si>
  <si>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</si>
  <si>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</si>
  <si>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</si>
  <si>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</si>
  <si>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</si>
  <si>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</si>
  <si>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</si>
  <si>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</si>
  <si>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</si>
  <si>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</si>
  <si>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</si>
  <si>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</si>
  <si>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</si>
  <si>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</si>
  <si>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</si>
  <si>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</si>
  <si>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</si>
  <si>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</si>
  <si>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</si>
  <si>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</si>
  <si>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</si>
  <si>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</si>
  <si>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</si>
  <si>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</si>
  <si>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</si>
  <si>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</si>
  <si>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</si>
  <si>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</si>
  <si>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</si>
  <si>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</si>
  <si>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</si>
  <si>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</si>
  <si>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</si>
  <si>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</si>
  <si>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</si>
  <si>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</si>
  <si>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</si>
  <si>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</si>
  <si>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</si>
  <si>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</si>
  <si>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</si>
  <si>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</si>
  <si>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</si>
  <si>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</si>
  <si>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</si>
  <si>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</si>
  <si>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</si>
  <si>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</si>
  <si>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</si>
  <si>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</si>
  <si>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</si>
  <si>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</si>
  <si>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</si>
  <si>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</si>
  <si>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</si>
  <si>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</si>
  <si>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</si>
  <si>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</si>
  <si>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</si>
  <si>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</si>
  <si>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</si>
  <si>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</si>
  <si>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</si>
  <si>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</si>
  <si>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</si>
  <si>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</si>
  <si>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</si>
  <si>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</si>
  <si>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</si>
  <si>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</si>
  <si>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</si>
  <si>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</si>
  <si>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</si>
  <si>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</si>
  <si>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</si>
  <si>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</si>
  <si>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</si>
  <si>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</si>
  <si>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</si>
  <si>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</si>
  <si>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</si>
  <si>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</si>
  <si>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</si>
  <si>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</si>
  <si>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</si>
  <si>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</si>
  <si>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</si>
  <si>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</si>
  <si>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</si>
  <si>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</si>
  <si>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</si>
  <si>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</si>
  <si>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</si>
  <si>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</si>
  <si>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</si>
  <si>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</si>
  <si>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</si>
  <si>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</si>
  <si>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</si>
  <si>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</si>
  <si>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</si>
  <si>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</si>
  <si>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</si>
  <si>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</si>
  <si>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</si>
  <si>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</si>
  <si>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</si>
  <si>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</si>
  <si>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</si>
  <si>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</si>
  <si>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</si>
  <si>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</si>
  <si>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</si>
  <si>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</si>
  <si>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</si>
  <si>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</si>
  <si>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</si>
  <si>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</si>
  <si>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</si>
  <si>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</si>
  <si>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</si>
  <si>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</si>
  <si>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</si>
  <si>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</si>
  <si>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</si>
  <si>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</si>
  <si>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</si>
  <si>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</si>
  <si>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</si>
  <si>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</si>
  <si>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</si>
  <si>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</si>
  <si>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</si>
  <si>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</si>
  <si>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</si>
  <si>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</si>
  <si>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</si>
  <si>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</si>
  <si>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</si>
  <si>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</si>
  <si>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</si>
  <si>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</si>
  <si>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</si>
  <si>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</si>
  <si>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</si>
  <si>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</si>
  <si>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</si>
  <si>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</si>
  <si>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</si>
  <si>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</si>
  <si>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</si>
  <si>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</si>
  <si>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</si>
  <si>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</si>
  <si>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</si>
  <si>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</si>
  <si>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</si>
  <si>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</si>
  <si>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</si>
  <si>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</si>
  <si>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</si>
  <si>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</si>
  <si>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</si>
  <si>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</si>
  <si>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</si>
  <si>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</si>
  <si>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</si>
  <si>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</si>
  <si>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</si>
  <si>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</si>
  <si>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</si>
  <si>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</si>
  <si>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</si>
  <si>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</si>
  <si>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</si>
  <si>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</si>
  <si>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</si>
  <si>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</si>
  <si>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</si>
  <si>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</si>
  <si>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</si>
  <si>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</si>
  <si>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</si>
  <si>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</si>
  <si>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</si>
  <si>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</si>
  <si>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</si>
  <si>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</si>
  <si>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</si>
  <si>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</si>
  <si>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</si>
  <si>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</si>
  <si>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</si>
  <si>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</si>
  <si>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</si>
  <si>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</si>
  <si>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</si>
  <si>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</si>
  <si>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</si>
  <si>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</si>
  <si>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</si>
  <si>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</si>
  <si>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</si>
  <si>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</si>
  <si>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</si>
  <si>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</si>
  <si>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</si>
  <si>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</si>
  <si>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</si>
  <si>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</si>
  <si>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</si>
  <si>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</si>
  <si>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</si>
  <si>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</si>
  <si>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</si>
  <si>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</si>
  <si>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</si>
  <si>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</si>
  <si>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</si>
  <si>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</si>
  <si>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</si>
  <si>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</si>
  <si>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</si>
  <si>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</si>
  <si>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</si>
  <si>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</si>
  <si>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</si>
  <si>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</si>
  <si>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</si>
  <si>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</si>
  <si>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</si>
  <si>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</si>
  <si>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</si>
  <si>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</si>
  <si>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</si>
  <si>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</si>
  <si>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</si>
  <si>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</si>
  <si>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</si>
  <si>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</si>
  <si>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</si>
  <si>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</si>
  <si>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</si>
  <si>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</si>
  <si>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</si>
  <si>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</si>
  <si>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</si>
  <si>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</si>
  <si>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</si>
  <si>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</si>
  <si>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</si>
  <si>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</si>
  <si>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</si>
  <si>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</si>
  <si>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</si>
  <si>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</si>
  <si>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</si>
  <si>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</si>
  <si>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</si>
  <si>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</si>
  <si>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</si>
  <si>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</si>
  <si>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</si>
  <si>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</si>
  <si>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</si>
  <si>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</si>
  <si>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</si>
  <si>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</si>
  <si>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</si>
  <si>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</si>
  <si>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</si>
  <si>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</si>
  <si>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</si>
  <si>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</si>
  <si>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</si>
  <si>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</si>
  <si>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</si>
  <si>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</si>
  <si>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</si>
  <si>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</si>
  <si>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</si>
  <si>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</si>
  <si>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</si>
  <si>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</si>
  <si>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</si>
  <si>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</si>
  <si>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</si>
  <si>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</si>
  <si>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</si>
  <si>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</si>
  <si>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</si>
  <si>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</si>
  <si>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</si>
  <si>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</si>
  <si>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</si>
  <si>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</si>
  <si>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</si>
  <si>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</si>
  <si>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</si>
  <si>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</si>
  <si>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</si>
  <si>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</si>
  <si>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</si>
  <si>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</si>
  <si>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</si>
  <si>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</si>
  <si>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</si>
  <si>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</si>
  <si>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</si>
  <si>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</si>
  <si>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</si>
  <si>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</si>
  <si>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</si>
  <si>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</si>
  <si>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</si>
  <si>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</si>
  <si>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</si>
  <si>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</si>
  <si>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</si>
  <si>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</si>
  <si>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</si>
  <si>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</si>
  <si>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</si>
  <si>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</si>
  <si>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</si>
  <si>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</si>
  <si>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</si>
  <si>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</si>
  <si>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</si>
  <si>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</si>
  <si>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</si>
  <si>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</si>
  <si>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</si>
  <si>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</si>
  <si>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</si>
  <si>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</si>
  <si>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</si>
  <si>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</si>
  <si>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</si>
  <si>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</si>
  <si>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</si>
  <si>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</si>
  <si>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</si>
  <si>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</si>
  <si>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</si>
  <si>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</si>
  <si>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</si>
  <si>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</si>
  <si>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</si>
  <si>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</si>
  <si>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</si>
  <si>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</si>
  <si>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</si>
  <si>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</si>
  <si>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</si>
  <si>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</si>
  <si>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</si>
  <si>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</si>
  <si>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</si>
  <si>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</si>
  <si>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</si>
  <si>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</si>
  <si>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</si>
  <si>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</si>
  <si>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</si>
  <si>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</si>
  <si>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</si>
  <si>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</si>
  <si>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</si>
  <si>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</si>
  <si>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</si>
  <si>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</si>
  <si>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</si>
  <si>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</si>
  <si>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</si>
  <si>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</si>
  <si>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</si>
  <si>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</si>
  <si>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</si>
  <si>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</si>
  <si>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</si>
  <si>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</si>
  <si>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</si>
  <si>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</si>
  <si>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</si>
  <si>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</si>
  <si>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</si>
  <si>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</si>
  <si>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</si>
  <si>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</si>
  <si>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</si>
  <si>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</si>
  <si>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</si>
  <si>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</si>
  <si>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</si>
  <si>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</si>
  <si>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</si>
  <si>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</si>
  <si>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</si>
  <si>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</si>
  <si>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</si>
  <si>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</si>
  <si>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</si>
  <si>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</si>
  <si>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</si>
  <si>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</si>
  <si>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</si>
  <si>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</si>
  <si>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</si>
  <si>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</si>
  <si>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</si>
  <si>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</si>
  <si>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</si>
  <si>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</si>
  <si>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</si>
  <si>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</si>
  <si>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</si>
  <si>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</si>
  <si>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</si>
  <si>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</si>
  <si>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</si>
  <si>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</si>
  <si>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</si>
  <si>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</si>
  <si>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</si>
  <si>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</si>
  <si>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</si>
  <si>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</si>
  <si>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</si>
  <si>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</si>
  <si>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</si>
  <si>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</si>
  <si>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</si>
  <si>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</si>
  <si>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</si>
  <si>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</si>
  <si>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</si>
  <si>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</si>
  <si>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</si>
  <si>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</si>
  <si>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</si>
  <si>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</si>
  <si>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</si>
  <si>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</si>
  <si>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</si>
  <si>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</si>
  <si>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</si>
  <si>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</si>
  <si>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</si>
  <si>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</si>
  <si>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</si>
  <si>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</si>
  <si>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</si>
  <si>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</si>
  <si>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</si>
  <si>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</si>
  <si>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</si>
  <si>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</si>
  <si>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</si>
  <si>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</si>
  <si>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</si>
  <si>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</si>
  <si>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</si>
  <si>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</si>
  <si>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</si>
  <si>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</si>
  <si>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</si>
  <si>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</si>
  <si>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</si>
  <si>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</si>
  <si>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</si>
  <si>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</si>
  <si>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</si>
  <si>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</si>
  <si>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</si>
  <si>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</si>
  <si>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</si>
  <si>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</si>
  <si>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</si>
  <si>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</si>
  <si>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</si>
  <si>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</si>
  <si>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</si>
  <si>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</si>
  <si>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</si>
  <si>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</si>
  <si>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</si>
  <si>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</si>
  <si>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</si>
  <si>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</si>
  <si>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</si>
  <si>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</si>
  <si>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</si>
  <si>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</si>
  <si>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</si>
  <si>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</si>
  <si>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</si>
  <si>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</si>
  <si>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</si>
  <si>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</si>
  <si>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</si>
  <si>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</si>
  <si>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</si>
  <si>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</si>
  <si>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</si>
  <si>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</si>
  <si>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</si>
  <si>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</si>
  <si>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</si>
  <si>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</si>
  <si>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</si>
  <si>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</si>
  <si>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</si>
  <si>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</si>
  <si>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</si>
  <si>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</si>
  <si>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</si>
  <si>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</si>
  <si>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</si>
  <si>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</si>
  <si>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</si>
  <si>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</si>
  <si>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</si>
  <si>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</si>
  <si>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</si>
  <si>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</si>
  <si>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</si>
  <si>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</si>
  <si>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</si>
  <si>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</si>
  <si>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</si>
  <si>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</si>
  <si>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</si>
  <si>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</si>
  <si>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</si>
  <si>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</si>
  <si>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</si>
  <si>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</si>
  <si>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</si>
  <si>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</si>
  <si>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</si>
  <si>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</si>
  <si>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</si>
  <si>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</si>
  <si>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</si>
  <si>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</si>
  <si>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</si>
  <si>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</si>
  <si>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</si>
  <si>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</si>
  <si>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</si>
  <si>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</si>
  <si>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</si>
  <si>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</si>
  <si>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</si>
  <si>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</si>
  <si>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</si>
  <si>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</si>
  <si>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</si>
  <si>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</si>
  <si>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</si>
  <si>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</si>
  <si>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</si>
  <si>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</si>
  <si>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</si>
  <si>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</si>
  <si>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</si>
  <si>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</si>
  <si>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</si>
  <si>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</si>
  <si>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</si>
  <si>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</si>
  <si>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</si>
  <si>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</si>
  <si>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</si>
  <si>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</si>
  <si>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</si>
  <si>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</si>
  <si>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</si>
  <si>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</si>
  <si>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</si>
  <si>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</si>
  <si>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</si>
  <si>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</si>
  <si>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</si>
  <si>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</si>
  <si>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</si>
  <si>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</si>
  <si>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</si>
  <si>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</si>
  <si>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</si>
  <si>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</si>
  <si>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</si>
  <si>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</si>
  <si>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</si>
  <si>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</si>
  <si>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</si>
  <si>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</si>
  <si>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</si>
  <si>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</si>
  <si>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</si>
  <si>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</si>
  <si>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</si>
  <si>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</si>
  <si>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</si>
  <si>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</si>
  <si>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</si>
  <si>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</si>
  <si>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</si>
  <si>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</si>
  <si>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</si>
  <si>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</si>
  <si>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</si>
  <si>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</si>
  <si>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</si>
  <si>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</si>
  <si>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</si>
  <si>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</si>
  <si>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</si>
  <si>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</si>
  <si>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</si>
  <si>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</si>
  <si>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</si>
  <si>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</si>
  <si>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</si>
  <si>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</si>
  <si>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</si>
  <si>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</si>
  <si>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</si>
  <si>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</si>
  <si>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</si>
  <si>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</si>
  <si>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</si>
  <si>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</si>
  <si>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</si>
  <si>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</si>
  <si>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</si>
  <si>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</si>
  <si>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</si>
  <si>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</si>
  <si>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</si>
  <si>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</si>
  <si>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</si>
  <si>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</si>
  <si>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</si>
  <si>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</si>
  <si>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</si>
  <si>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</si>
  <si>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</si>
  <si>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</si>
  <si>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</si>
  <si>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</si>
  <si>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</si>
  <si>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</si>
  <si>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</si>
  <si>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</si>
  <si>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</si>
  <si>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</si>
  <si>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</si>
  <si>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</si>
  <si>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</si>
  <si>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</si>
  <si>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</si>
  <si>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</si>
  <si>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</si>
  <si>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</si>
  <si>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</si>
  <si>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</si>
  <si>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</si>
  <si>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</si>
  <si>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</si>
  <si>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</si>
  <si>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</si>
  <si>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</si>
  <si>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</si>
  <si>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</si>
  <si>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</si>
  <si>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</si>
  <si>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</si>
  <si>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</si>
  <si>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</si>
  <si>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</si>
  <si>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</si>
  <si>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</si>
  <si>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</si>
  <si>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</si>
  <si>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</si>
  <si>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</si>
  <si>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</si>
  <si>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</si>
  <si>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</si>
  <si>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</si>
  <si>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</si>
  <si>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</si>
  <si>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</si>
  <si>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</si>
  <si>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</si>
  <si>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</si>
  <si>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</si>
  <si>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</si>
  <si>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</si>
  <si>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</si>
  <si>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</si>
  <si>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</si>
  <si>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</si>
  <si>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</si>
  <si>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</si>
  <si>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</si>
  <si>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</si>
  <si>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</si>
  <si>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</si>
  <si>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</si>
  <si>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</si>
  <si>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</si>
  <si>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</si>
  <si>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</si>
  <si>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</si>
  <si>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</si>
  <si>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</si>
  <si>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</si>
  <si>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</si>
  <si>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</si>
  <si>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</si>
  <si>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</si>
  <si>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</si>
  <si>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</si>
  <si>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</si>
  <si>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</si>
  <si>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</si>
  <si>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</si>
  <si>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</si>
  <si>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</si>
  <si>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</si>
  <si>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</si>
  <si>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</si>
  <si>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</si>
  <si>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</si>
  <si>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</si>
  <si>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</si>
  <si>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</si>
  <si>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</si>
  <si>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</si>
  <si>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</si>
  <si>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</si>
  <si>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</si>
  <si>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</si>
  <si>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</si>
  <si>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</si>
  <si>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</si>
  <si>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</si>
  <si>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</si>
  <si>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</si>
  <si>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</si>
  <si>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</si>
  <si>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</si>
  <si>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</si>
  <si>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</si>
  <si>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</si>
  <si>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</si>
  <si>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</si>
  <si>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</si>
  <si>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</si>
  <si>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</si>
  <si>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</si>
  <si>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</si>
  <si>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</si>
  <si>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</si>
  <si>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</si>
  <si>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</si>
  <si>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</si>
  <si>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</si>
  <si>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</si>
  <si>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</si>
  <si>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</si>
  <si>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</si>
  <si>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</si>
  <si>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</si>
  <si>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</si>
  <si>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</si>
  <si>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</si>
  <si>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</si>
  <si>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</si>
  <si>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</si>
  <si>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</si>
  <si>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</si>
  <si>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</si>
  <si>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</si>
  <si>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</si>
  <si>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</si>
  <si>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</si>
  <si>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</si>
  <si>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</si>
  <si>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</si>
  <si>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</si>
  <si>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</si>
  <si>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</si>
  <si>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</si>
  <si>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</si>
  <si>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</si>
  <si>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</si>
  <si>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</si>
  <si>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</si>
  <si>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</si>
  <si>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</si>
  <si>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</si>
  <si>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</si>
  <si>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</si>
  <si>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</si>
  <si>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</si>
  <si>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</si>
  <si>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</si>
  <si>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</si>
  <si>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</si>
  <si>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</si>
  <si>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</si>
  <si>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</si>
  <si>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</si>
  <si>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</si>
  <si>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</si>
  <si>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</si>
  <si>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</si>
  <si>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</si>
  <si>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</si>
  <si>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</si>
  <si>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</si>
  <si>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</si>
  <si>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</si>
  <si>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</si>
  <si>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</si>
  <si>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</si>
  <si>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</si>
  <si>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</si>
  <si>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</si>
  <si>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</si>
  <si>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</si>
  <si>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</si>
  <si>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</si>
  <si>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</si>
  <si>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</si>
  <si>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</si>
  <si>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</si>
  <si>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</si>
  <si>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</si>
  <si>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</si>
  <si>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</si>
  <si>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</si>
  <si>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</si>
  <si>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</si>
  <si>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</si>
  <si>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</si>
  <si>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</si>
  <si>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</si>
  <si>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</si>
  <si>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</si>
  <si>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</si>
  <si>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</si>
  <si>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</si>
  <si>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</si>
  <si>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</si>
  <si>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</si>
  <si>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</si>
  <si>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</si>
  <si>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</si>
  <si>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</si>
  <si>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</si>
  <si>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</si>
  <si>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</si>
  <si>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</si>
  <si>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</si>
  <si>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</si>
  <si>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</si>
  <si>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</si>
  <si>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</si>
  <si>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</si>
  <si>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</si>
  <si>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</si>
  <si>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</si>
  <si>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</si>
  <si>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</si>
  <si>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</si>
  <si>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</si>
  <si>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</si>
  <si>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</si>
  <si>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</si>
  <si>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</si>
  <si>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</si>
  <si>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</si>
  <si>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</si>
  <si>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</si>
  <si>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</si>
  <si>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</si>
  <si>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</si>
  <si>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</si>
  <si>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</si>
  <si>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</si>
  <si>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</si>
  <si>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</si>
  <si>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</si>
  <si>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</si>
  <si>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</si>
  <si>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</si>
  <si>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</si>
  <si>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</si>
  <si>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</si>
  <si>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</si>
  <si>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</si>
  <si>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</si>
  <si>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</si>
  <si>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</si>
  <si>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</si>
  <si>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</si>
  <si>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</si>
  <si>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</si>
  <si>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</si>
  <si>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</si>
  <si>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</si>
  <si>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</si>
  <si>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</si>
  <si>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</si>
  <si>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</si>
  <si>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</si>
  <si>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</si>
  <si>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</si>
  <si>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</si>
  <si>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</si>
  <si>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</si>
  <si>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</si>
  <si>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</si>
  <si>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</si>
  <si>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</si>
  <si>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</si>
  <si>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</si>
  <si>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</si>
  <si>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</si>
  <si>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</si>
  <si>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</si>
  <si>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</si>
  <si>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</si>
  <si>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</si>
  <si>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</si>
  <si>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</si>
  <si>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</si>
  <si>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</si>
  <si>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</si>
  <si>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</si>
  <si>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</si>
  <si>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</si>
  <si>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</si>
  <si>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</si>
  <si>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</si>
  <si>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</si>
  <si>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</si>
  <si>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</si>
  <si>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</si>
  <si>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</si>
  <si>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</si>
  <si>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</si>
  <si>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</si>
  <si>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</si>
  <si>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</si>
  <si>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</si>
  <si>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</si>
  <si>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</si>
  <si>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</si>
  <si>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</si>
  <si>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</si>
  <si>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</si>
  <si>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</si>
  <si>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</si>
  <si>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</si>
  <si>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</si>
  <si>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</si>
  <si>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</si>
  <si>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</si>
  <si>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</si>
  <si>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</si>
  <si>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</si>
  <si>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</si>
  <si>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</si>
  <si>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</si>
  <si>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</si>
  <si>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</si>
  <si>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</si>
  <si>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</si>
  <si>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</si>
  <si>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</si>
  <si>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</si>
  <si>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</si>
  <si>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</si>
  <si>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</si>
  <si>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</si>
  <si>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</si>
  <si>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</si>
  <si>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</si>
  <si>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</si>
  <si>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</si>
  <si>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</si>
  <si>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</si>
  <si>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</si>
  <si>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</si>
  <si>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</si>
  <si>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</si>
  <si>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</si>
  <si>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</si>
  <si>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</si>
  <si>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</si>
  <si>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</si>
  <si>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</si>
  <si>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</si>
  <si>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</si>
  <si>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</si>
  <si>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</si>
  <si>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</si>
  <si>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</si>
  <si>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</si>
  <si>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</si>
  <si>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</si>
  <si>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</si>
  <si>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</si>
  <si>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</si>
  <si>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</si>
  <si>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</si>
  <si>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</si>
  <si>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</si>
  <si>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</si>
  <si>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</si>
  <si>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</si>
  <si>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</si>
  <si>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</si>
  <si>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</si>
  <si>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</si>
  <si>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</si>
  <si>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</si>
  <si>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</si>
  <si>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</si>
  <si>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</si>
  <si>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</si>
  <si>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</si>
  <si>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</si>
  <si>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</si>
  <si>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</si>
  <si>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</si>
  <si>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</si>
  <si>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</si>
  <si>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</si>
  <si>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</si>
  <si>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</si>
  <si>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</si>
  <si>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</si>
  <si>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</si>
  <si>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</si>
  <si>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</si>
  <si>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</si>
  <si>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</si>
  <si>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</si>
  <si>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</si>
  <si>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</si>
  <si>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</si>
  <si>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</si>
  <si>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</si>
  <si>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</si>
  <si>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</si>
  <si>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</si>
  <si>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</si>
  <si>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</si>
  <si>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</si>
  <si>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</si>
  <si>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</si>
  <si>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</si>
  <si>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</si>
  <si>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</si>
  <si>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</si>
  <si>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</si>
  <si>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</si>
  <si>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</si>
  <si>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</si>
  <si>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</si>
  <si>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</si>
  <si>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</si>
  <si>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</si>
  <si>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</si>
  <si>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</si>
  <si>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</si>
  <si>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</si>
  <si>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</si>
  <si>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</si>
  <si>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</si>
  <si>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</si>
  <si>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</si>
  <si>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</si>
  <si>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</si>
  <si>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</si>
  <si>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</si>
  <si>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</si>
  <si>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</si>
  <si>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</si>
  <si>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</si>
  <si>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</si>
  <si>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</si>
  <si>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</si>
  <si>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</si>
  <si>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</si>
  <si>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</si>
  <si>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</si>
  <si>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</si>
  <si>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</si>
  <si>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</si>
  <si>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</si>
  <si>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</si>
  <si>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</si>
  <si>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</si>
  <si>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</si>
  <si>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</si>
  <si>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</si>
  <si>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</si>
  <si>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</si>
  <si>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</si>
  <si>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</si>
  <si>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</si>
  <si>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</si>
  <si>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</si>
  <si>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</si>
  <si>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</si>
  <si>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</si>
  <si>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</si>
  <si>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</si>
  <si>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</si>
  <si>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</si>
  <si>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</si>
  <si>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</si>
  <si>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</si>
  <si>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</si>
  <si>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</si>
  <si>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</si>
  <si>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</si>
  <si>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</si>
  <si>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</si>
  <si>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</si>
  <si>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</si>
  <si>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</si>
  <si>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</si>
  <si>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</si>
  <si>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</si>
  <si>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</si>
  <si>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</si>
  <si>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</si>
  <si>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</si>
  <si>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</si>
  <si>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</si>
  <si>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</si>
  <si>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</si>
  <si>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</si>
  <si>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</si>
  <si>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</si>
  <si>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</si>
  <si>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</si>
  <si>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</si>
  <si>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</si>
  <si>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</si>
  <si>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</si>
  <si>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</si>
  <si>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</si>
  <si>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</si>
  <si>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</si>
  <si>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</si>
  <si>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</si>
  <si>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</si>
  <si>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</si>
  <si>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</si>
  <si>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</si>
  <si>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</si>
  <si>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</si>
  <si>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</si>
  <si>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</si>
  <si>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</si>
  <si>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</si>
  <si>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</si>
  <si>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</si>
  <si>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</si>
  <si>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</si>
  <si>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</si>
  <si>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</si>
  <si>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</si>
  <si>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</si>
  <si>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</si>
  <si>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</si>
  <si>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</si>
  <si>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</si>
  <si>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</si>
  <si>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</si>
  <si>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</si>
  <si>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</si>
  <si>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</si>
  <si>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</si>
  <si>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</si>
  <si>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</si>
  <si>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</si>
  <si>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</si>
  <si>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</si>
  <si>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</si>
  <si>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</si>
  <si>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</si>
  <si>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</si>
  <si>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</si>
  <si>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</si>
  <si>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</si>
  <si>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</si>
  <si>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</si>
  <si>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</si>
  <si>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</si>
  <si>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</si>
  <si>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</si>
  <si>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</si>
  <si>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</si>
  <si>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</si>
  <si>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</si>
  <si>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</si>
  <si>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</si>
  <si>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</si>
  <si>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</si>
  <si>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</si>
  <si>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</si>
  <si>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</si>
  <si>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</si>
  <si>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</si>
  <si>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</si>
  <si>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</si>
  <si>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</si>
  <si>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</si>
  <si>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</si>
  <si>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</si>
  <si>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</si>
  <si>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</si>
  <si>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</si>
  <si>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</si>
  <si>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</si>
  <si>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</si>
  <si>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</si>
  <si>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</si>
  <si>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</si>
  <si>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</si>
  <si>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</si>
  <si>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</si>
  <si>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</si>
  <si>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</si>
  <si>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</si>
  <si>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</si>
  <si>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</si>
  <si>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</si>
  <si>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</si>
  <si>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</si>
  <si>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</si>
  <si>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</si>
  <si>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</si>
  <si>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</si>
  <si>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</si>
  <si>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</si>
  <si>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</si>
  <si>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</si>
  <si>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</si>
  <si>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</si>
  <si>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</si>
  <si>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</si>
  <si>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</si>
  <si>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</si>
  <si>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</si>
  <si>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</si>
  <si>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</si>
  <si>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</si>
  <si>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</si>
  <si>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</si>
  <si>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</si>
  <si>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</si>
  <si>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</si>
  <si>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</si>
  <si>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</si>
  <si>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</si>
  <si>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</si>
  <si>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</si>
  <si>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</si>
  <si>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</si>
  <si>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</si>
  <si>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</si>
  <si>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</si>
  <si>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</si>
  <si>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</si>
  <si>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</si>
  <si>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</si>
  <si>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</si>
  <si>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</si>
  <si>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</si>
  <si>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</si>
  <si>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</si>
  <si>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</si>
  <si>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</si>
  <si>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</si>
  <si>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</si>
  <si>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</si>
  <si>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</si>
  <si>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</si>
  <si>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</si>
  <si>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</si>
  <si>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</si>
  <si>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</si>
  <si>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</si>
  <si>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</si>
  <si>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</si>
  <si>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</si>
  <si>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</si>
  <si>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</si>
  <si>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</si>
  <si>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</si>
  <si>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</si>
  <si>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</si>
  <si>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</si>
  <si>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</si>
  <si>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</si>
  <si>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</si>
  <si>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</si>
  <si>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</si>
  <si>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</si>
  <si>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</si>
  <si>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</si>
  <si>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</si>
  <si>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</si>
  <si>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</si>
  <si>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</si>
  <si>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</si>
  <si>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</si>
  <si>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</si>
  <si>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</si>
  <si>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</si>
  <si>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</si>
  <si>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</si>
  <si>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</si>
  <si>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</si>
  <si>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</si>
  <si>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</si>
  <si>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</si>
  <si>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</si>
  <si>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</si>
  <si>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</si>
  <si>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</si>
  <si>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</si>
  <si>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</si>
  <si>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</si>
  <si>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</si>
  <si>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</si>
  <si>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</si>
  <si>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</si>
  <si>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</si>
  <si>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</si>
  <si>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</si>
  <si>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</si>
  <si>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</si>
  <si>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</si>
  <si>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</si>
  <si>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</si>
  <si>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</si>
  <si>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</si>
  <si>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</si>
  <si>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</si>
  <si>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</si>
  <si>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</si>
  <si>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</si>
  <si>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</si>
  <si>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</si>
  <si>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</si>
  <si>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</si>
  <si>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</si>
  <si>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</si>
  <si>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</si>
  <si>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</si>
  <si>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</si>
  <si>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</si>
  <si>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</si>
  <si>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</si>
  <si>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</si>
  <si>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</si>
  <si>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</si>
  <si>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</si>
  <si>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</si>
  <si>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</si>
  <si>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</si>
  <si>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</si>
  <si>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</si>
  <si>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</si>
  <si>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</si>
  <si>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</si>
  <si>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</si>
  <si>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</si>
  <si>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</si>
  <si>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</si>
  <si>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</si>
  <si>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</si>
  <si>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</si>
  <si>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</si>
  <si>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</si>
  <si>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</si>
  <si>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</si>
  <si>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</si>
  <si>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</si>
  <si>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</si>
  <si>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</si>
  <si>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</si>
  <si>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</si>
  <si>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</si>
  <si>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</si>
  <si>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</si>
  <si>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</si>
  <si>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</si>
  <si>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</si>
  <si>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</si>
  <si>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</si>
  <si>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</si>
  <si>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</si>
  <si>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</si>
  <si>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</si>
  <si>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</si>
  <si>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</si>
  <si>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</si>
  <si>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</si>
  <si>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</si>
  <si>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</si>
  <si>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</si>
  <si>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</si>
  <si>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</si>
  <si>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</si>
  <si>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</si>
  <si>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</si>
  <si>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</si>
  <si>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</si>
  <si>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</si>
  <si>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</si>
  <si>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</si>
  <si>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</si>
  <si>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</si>
  <si>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</si>
  <si>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</si>
  <si>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</si>
  <si>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</si>
  <si>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</si>
  <si>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</si>
  <si>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</si>
  <si>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</si>
  <si>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</si>
  <si>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</si>
  <si>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</si>
  <si>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</si>
  <si>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</si>
  <si>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</si>
  <si>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</si>
  <si>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</si>
  <si>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</si>
  <si>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</si>
  <si>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</si>
  <si>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</si>
  <si>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</si>
  <si>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</si>
  <si>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</si>
  <si>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</si>
  <si>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</si>
  <si>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</si>
  <si>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</si>
  <si>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</si>
  <si>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</si>
  <si>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</si>
  <si>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</si>
  <si>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</si>
  <si>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</si>
  <si>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</si>
  <si>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</si>
  <si>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</si>
  <si>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</si>
  <si>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</si>
  <si>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</si>
  <si>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</si>
  <si>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</si>
  <si>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</si>
  <si>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</si>
  <si>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</si>
  <si>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</si>
  <si>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</si>
  <si>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</si>
  <si>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</si>
  <si>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</si>
  <si>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</si>
  <si>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</si>
  <si>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</si>
  <si>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</si>
  <si>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</si>
  <si>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</si>
  <si>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</si>
  <si>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</si>
  <si>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</si>
  <si>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</si>
  <si>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</si>
  <si>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</si>
  <si>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</si>
  <si>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</si>
  <si>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</si>
  <si>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</si>
  <si>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</si>
  <si>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</si>
  <si>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</si>
  <si>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</si>
  <si>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</si>
  <si>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</si>
  <si>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</si>
  <si>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</si>
  <si>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</si>
  <si>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</si>
  <si>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</si>
  <si>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</si>
  <si>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</si>
  <si>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</si>
  <si>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</si>
  <si>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</si>
  <si>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</si>
  <si>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</si>
  <si>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</si>
  <si>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</si>
  <si>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</si>
  <si>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</si>
  <si>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</si>
  <si>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</si>
  <si>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</si>
  <si>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</si>
  <si>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</si>
  <si>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</si>
  <si>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</si>
  <si>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</si>
  <si>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</si>
  <si>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</si>
  <si>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</si>
  <si>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</si>
  <si>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</si>
  <si>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</si>
  <si>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</si>
  <si>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</si>
  <si>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</si>
  <si>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</si>
  <si>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</si>
  <si>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</si>
  <si>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</si>
  <si>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</si>
  <si>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</si>
  <si>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</si>
  <si>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</si>
  <si>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</si>
  <si>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</si>
  <si>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</si>
  <si>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</si>
  <si>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</si>
  <si>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</si>
  <si>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</si>
  <si>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</si>
  <si>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</si>
  <si>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</si>
  <si>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</si>
  <si>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</si>
  <si>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</si>
  <si>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</si>
  <si>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</si>
  <si>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</si>
  <si>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</si>
  <si>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</si>
  <si>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</si>
  <si>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</si>
  <si>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</si>
  <si>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</si>
  <si>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</si>
  <si>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</si>
  <si>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</si>
  <si>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</si>
  <si>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</si>
  <si>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</si>
  <si>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</si>
  <si>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</si>
  <si>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</si>
  <si>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</si>
  <si>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</si>
  <si>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</si>
  <si>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</si>
  <si>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</si>
  <si>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</si>
  <si>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</si>
  <si>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</si>
  <si>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</si>
  <si>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</si>
  <si>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</si>
  <si>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</si>
  <si>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</si>
  <si>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</si>
  <si>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</si>
  <si>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</si>
  <si>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</si>
  <si>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</si>
  <si>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</si>
  <si>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</si>
  <si>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</si>
  <si>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</si>
  <si>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</si>
  <si>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</si>
  <si>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</si>
  <si>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</si>
  <si>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</si>
  <si>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</si>
  <si>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</si>
  <si>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</si>
  <si>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</si>
  <si>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</si>
  <si>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</si>
  <si>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</si>
  <si>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</si>
  <si>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</si>
  <si>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</si>
  <si>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</si>
  <si>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</si>
  <si>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</si>
  <si>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</si>
  <si>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</si>
  <si>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</si>
  <si>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</si>
  <si>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</si>
  <si>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</si>
  <si>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</si>
  <si>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</si>
  <si>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</si>
  <si>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</si>
  <si>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</si>
  <si>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</si>
  <si>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</si>
  <si>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</si>
  <si>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</si>
  <si>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</si>
  <si>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</si>
  <si>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</si>
  <si>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</si>
  <si>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</si>
  <si>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</si>
  <si>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</si>
  <si>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</si>
  <si>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</si>
  <si>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</si>
  <si>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</si>
  <si>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</si>
  <si>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</si>
  <si>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</si>
  <si>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</si>
  <si>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</si>
  <si>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</si>
  <si>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</si>
  <si>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</si>
  <si>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</si>
  <si>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</si>
  <si>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</si>
  <si>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</si>
  <si>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</si>
  <si>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</si>
  <si>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</si>
  <si>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</si>
  <si>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</si>
  <si>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</si>
  <si>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</si>
  <si>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</si>
  <si>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</si>
  <si>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</si>
  <si>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</si>
  <si>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</si>
  <si>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</si>
  <si>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</si>
  <si>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</si>
  <si>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</si>
  <si>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</si>
  <si>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</si>
  <si>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</si>
  <si>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</si>
  <si>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</si>
  <si>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</si>
  <si>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</si>
  <si>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</si>
  <si>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</si>
  <si>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</si>
  <si>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</si>
  <si>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</si>
  <si>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</si>
  <si>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</si>
  <si>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</si>
  <si>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</si>
  <si>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</si>
  <si>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</si>
  <si>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</si>
  <si>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</si>
  <si>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</si>
  <si>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</si>
  <si>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</si>
  <si>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</si>
  <si>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</si>
  <si>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</si>
  <si>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</si>
  <si>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</si>
  <si>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</si>
  <si>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</si>
  <si>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</si>
  <si>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</si>
  <si>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</si>
  <si>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</si>
  <si>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</si>
  <si>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</si>
  <si>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</si>
  <si>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</si>
  <si>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</si>
  <si>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</si>
  <si>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</si>
  <si>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</si>
  <si>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</si>
  <si>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</si>
  <si>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</si>
  <si>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</si>
  <si>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</si>
  <si>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</si>
  <si>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</si>
  <si>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</si>
  <si>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</si>
  <si>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</si>
  <si>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</si>
  <si>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</si>
  <si>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</si>
  <si>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</si>
  <si>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</si>
  <si>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</si>
  <si>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</si>
  <si>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</si>
  <si>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</si>
  <si>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</si>
  <si>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</si>
  <si>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</si>
  <si>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</si>
  <si>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</si>
  <si>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</si>
  <si>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</si>
  <si>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</si>
  <si>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</si>
  <si>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</si>
  <si>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</si>
  <si>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</si>
  <si>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</si>
  <si>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</si>
  <si>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</si>
  <si>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</si>
  <si>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</si>
  <si>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</si>
  <si>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</si>
  <si>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</si>
  <si>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</si>
  <si>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</si>
  <si>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</si>
  <si>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</si>
  <si>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</si>
  <si>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</si>
  <si>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</si>
  <si>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</si>
  <si>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</si>
  <si>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</si>
  <si>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</si>
  <si>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</si>
  <si>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</si>
  <si>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</si>
  <si>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</si>
  <si>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</si>
  <si>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</si>
  <si>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</si>
  <si>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</si>
  <si>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</si>
  <si>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</si>
  <si>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</si>
  <si>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</si>
  <si>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</si>
  <si>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</si>
  <si>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</si>
  <si>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</si>
  <si>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</si>
  <si>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</si>
  <si>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</si>
  <si>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</si>
  <si>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</si>
  <si>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</si>
  <si>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</si>
  <si>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</si>
  <si>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</si>
  <si>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</si>
  <si>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</si>
  <si>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</si>
  <si>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</si>
  <si>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</si>
  <si>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</si>
  <si>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</si>
  <si>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</si>
  <si>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</si>
  <si>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</si>
  <si>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</si>
  <si>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</si>
  <si>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</si>
  <si>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</si>
  <si>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</si>
  <si>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</si>
  <si>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</si>
  <si>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</si>
  <si>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</si>
  <si>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</si>
  <si>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</si>
  <si>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</si>
  <si>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</si>
  <si>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</si>
  <si>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</si>
  <si>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</si>
  <si>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</si>
  <si>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</si>
  <si>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</si>
  <si>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</si>
  <si>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</si>
  <si>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</si>
  <si>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</si>
  <si>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</si>
  <si>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</si>
  <si>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</si>
  <si>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</si>
  <si>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</si>
  <si>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</si>
  <si>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</si>
  <si>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</si>
  <si>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</si>
  <si>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</si>
  <si>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</si>
  <si>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</si>
  <si>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</si>
  <si>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</si>
  <si>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</si>
  <si>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</si>
  <si>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</si>
  <si>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</si>
  <si>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</si>
  <si>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</si>
  <si>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</si>
  <si>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</si>
  <si>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</si>
  <si>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</si>
  <si>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</si>
  <si>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</si>
  <si>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</si>
  <si>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</si>
  <si>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</si>
  <si>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</si>
  <si>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</si>
  <si>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</si>
  <si>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</si>
  <si>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</si>
  <si>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</si>
  <si>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</si>
  <si>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</si>
  <si>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</si>
  <si>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</si>
  <si>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</si>
  <si>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</si>
  <si>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</si>
  <si>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</si>
  <si>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</si>
  <si>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</si>
  <si>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</si>
  <si>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</si>
  <si>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</si>
  <si>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</si>
  <si>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</si>
  <si>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</si>
  <si>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</si>
  <si>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</si>
  <si>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</si>
  <si>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</si>
  <si>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</si>
  <si>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</si>
  <si>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</si>
  <si>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</si>
  <si>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</si>
  <si>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</si>
  <si>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</si>
  <si>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</si>
  <si>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</si>
  <si>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</si>
  <si>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</si>
  <si>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</si>
  <si>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</si>
  <si>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</si>
  <si>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</si>
  <si>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</si>
  <si>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</si>
  <si>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</si>
  <si>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</si>
  <si>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</si>
  <si>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</si>
  <si>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</si>
  <si>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</si>
  <si>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</si>
  <si>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</si>
  <si>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</si>
  <si>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</si>
  <si>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</si>
  <si>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</si>
  <si>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</si>
  <si>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</si>
  <si>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</si>
  <si>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</si>
  <si>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</si>
  <si>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</si>
  <si>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</si>
  <si>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</si>
  <si>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</si>
  <si>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</si>
  <si>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</si>
  <si>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</si>
  <si>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</si>
  <si>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</si>
  <si>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</si>
  <si>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</si>
  <si>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</si>
  <si>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</si>
  <si>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</si>
  <si>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</si>
  <si>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</si>
  <si>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</si>
  <si>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</si>
  <si>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</si>
  <si>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</si>
  <si>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</si>
  <si>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</si>
  <si>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</si>
  <si>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</si>
  <si>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</si>
  <si>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</si>
  <si>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</si>
  <si>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</si>
  <si>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</si>
  <si>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</si>
  <si>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</si>
  <si>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</si>
  <si>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</si>
  <si>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</si>
  <si>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</si>
  <si>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</si>
  <si>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</si>
  <si>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</si>
  <si>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</si>
  <si>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</si>
  <si>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</si>
  <si>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</si>
  <si>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</si>
  <si>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</si>
  <si>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</si>
  <si>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</si>
  <si>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</si>
  <si>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</si>
  <si>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</si>
  <si>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</si>
  <si>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</si>
  <si>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</si>
  <si>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</si>
  <si>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</si>
  <si>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</si>
  <si>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</si>
  <si>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</si>
  <si>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</si>
  <si>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</si>
  <si>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</si>
  <si>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</si>
  <si>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</si>
  <si>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</si>
  <si>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</si>
  <si>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</si>
  <si>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</si>
  <si>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</si>
  <si>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</si>
  <si>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</si>
  <si>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</si>
  <si>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</si>
  <si>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</si>
  <si>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</si>
  <si>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</si>
  <si>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</si>
  <si>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</si>
  <si>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</si>
  <si>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</si>
  <si>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</si>
  <si>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</si>
  <si>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</si>
  <si>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</si>
  <si>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</si>
  <si>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</si>
  <si>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</si>
  <si>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</si>
  <si>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</si>
  <si>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</si>
  <si>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</si>
  <si>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</si>
  <si>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</si>
  <si>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</si>
  <si>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</si>
  <si>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</si>
  <si>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</si>
  <si>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</si>
  <si>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</si>
  <si>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</si>
  <si>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</si>
  <si>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</si>
  <si>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</si>
  <si>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</si>
  <si>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</si>
  <si>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</si>
  <si>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</si>
  <si>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</si>
  <si>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</si>
  <si>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</si>
  <si>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</si>
  <si>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</si>
  <si>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</si>
  <si>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</si>
  <si>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</si>
  <si>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</si>
  <si>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</si>
  <si>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</si>
  <si>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</si>
  <si>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</si>
  <si>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</si>
  <si>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</si>
  <si>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</si>
  <si>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</si>
  <si>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</si>
  <si>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</si>
  <si>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</si>
  <si>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</si>
  <si>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</si>
  <si>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</si>
  <si>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</si>
  <si>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</si>
  <si>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</si>
  <si>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</si>
  <si>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</si>
  <si>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</si>
  <si>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</si>
  <si>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</si>
  <si>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</si>
  <si>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</si>
  <si>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</si>
  <si>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</si>
  <si>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</si>
  <si>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</si>
  <si>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</si>
  <si>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</si>
  <si>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</si>
  <si>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</si>
  <si>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</si>
  <si>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</si>
  <si>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</si>
  <si>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</si>
  <si>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</si>
  <si>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</si>
  <si>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</si>
  <si>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</si>
  <si>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</si>
  <si>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</si>
  <si>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</si>
  <si>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</si>
  <si>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</si>
  <si>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</si>
  <si>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</si>
  <si>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</si>
  <si>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</si>
  <si>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</si>
  <si>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</si>
  <si>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</si>
  <si>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</si>
  <si>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</si>
  <si>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</si>
  <si>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</si>
  <si>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</si>
  <si>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</si>
  <si>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</si>
  <si>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</si>
  <si>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</si>
  <si>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</si>
  <si>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</si>
  <si>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</si>
  <si>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</si>
  <si>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</si>
  <si>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</si>
  <si>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</si>
  <si>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</si>
  <si>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</si>
  <si>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</si>
  <si>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</si>
  <si>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</si>
  <si>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</si>
  <si>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</si>
  <si>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</si>
  <si>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</si>
  <si>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</si>
  <si>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</si>
  <si>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</si>
  <si>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</si>
  <si>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</si>
  <si>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</si>
  <si>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</si>
  <si>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</si>
  <si>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</si>
  <si>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</si>
  <si>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</si>
  <si>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</si>
  <si>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</si>
  <si>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</si>
  <si>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</si>
  <si>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</si>
  <si>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</si>
  <si>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</si>
  <si>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</si>
  <si>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</si>
  <si>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</si>
  <si>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</si>
  <si>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</si>
  <si>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</si>
  <si>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</si>
  <si>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</si>
  <si>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</si>
  <si>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</si>
  <si>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</si>
  <si>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</si>
  <si>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</si>
  <si>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</si>
  <si>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</si>
  <si>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</si>
  <si>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</si>
  <si>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</si>
  <si>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</si>
  <si>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</si>
  <si>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</si>
  <si>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</si>
  <si>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</si>
  <si>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</si>
  <si>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</si>
  <si>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</si>
  <si>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</si>
  <si>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</si>
  <si>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</si>
  <si>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</si>
  <si>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</si>
  <si>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</si>
  <si>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</si>
  <si>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</si>
  <si>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</si>
  <si>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</si>
  <si>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</si>
  <si>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</si>
  <si>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</si>
  <si>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</si>
  <si>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</si>
  <si>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</si>
  <si>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</si>
  <si>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</si>
  <si>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</si>
  <si>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</si>
  <si>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</si>
  <si>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</si>
  <si>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</si>
  <si>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</si>
  <si>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</si>
  <si>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</si>
  <si>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</si>
  <si>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</si>
  <si>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</si>
  <si>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</si>
  <si>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</si>
  <si>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</si>
  <si>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</si>
  <si>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</si>
  <si>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</si>
  <si>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</si>
  <si>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</si>
  <si>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</si>
  <si>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</si>
  <si>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</si>
  <si>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</si>
  <si>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</si>
  <si>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</si>
  <si>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</si>
  <si>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</si>
  <si>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</si>
  <si>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</si>
  <si>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</si>
  <si>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</si>
  <si>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</si>
  <si>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</si>
  <si>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</si>
  <si>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</si>
  <si>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</si>
  <si>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</si>
  <si>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</si>
  <si>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</si>
  <si>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</si>
  <si>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</si>
  <si>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</si>
  <si>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</si>
  <si>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</si>
  <si>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</si>
  <si>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</si>
  <si>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</si>
  <si>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</si>
  <si>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</si>
  <si>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</si>
  <si>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</si>
  <si>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</si>
  <si>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</si>
  <si>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</si>
  <si>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</si>
  <si>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</si>
  <si>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</si>
  <si>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</si>
  <si>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</si>
  <si>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</si>
  <si>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</si>
  <si>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</si>
  <si>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</si>
  <si>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</si>
  <si>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</si>
  <si>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</si>
  <si>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</si>
  <si>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</si>
  <si>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</si>
  <si>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</si>
  <si>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</si>
  <si>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</si>
  <si>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</si>
  <si>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</si>
  <si>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</si>
  <si>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</si>
  <si>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</si>
  <si>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</si>
  <si>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</si>
  <si>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</si>
  <si>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</si>
  <si>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</si>
  <si>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</si>
  <si>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</si>
  <si>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</si>
  <si>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</si>
  <si>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</si>
  <si>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</si>
  <si>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</si>
  <si>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</si>
  <si>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</si>
  <si>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</si>
  <si>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</si>
  <si>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</si>
  <si>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</si>
  <si>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</si>
  <si>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</si>
  <si>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</si>
  <si>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</si>
  <si>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</si>
  <si>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</si>
  <si>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</si>
  <si>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</si>
  <si>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</si>
  <si>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</si>
  <si>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</si>
  <si>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</si>
  <si>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</si>
  <si>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</si>
  <si>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</si>
  <si>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</si>
  <si>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</si>
  <si>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</si>
  <si>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</si>
  <si>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</si>
  <si>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</si>
  <si>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</si>
  <si>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</si>
  <si>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</si>
  <si>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</si>
  <si>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</si>
  <si>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</si>
  <si>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</si>
  <si>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</si>
  <si>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</si>
  <si>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</si>
  <si>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</si>
  <si>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</si>
  <si>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</si>
  <si>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</si>
  <si>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</si>
  <si>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</si>
  <si>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</si>
  <si>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</si>
  <si>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</si>
  <si>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</si>
  <si>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</si>
  <si>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</si>
  <si>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</si>
  <si>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</si>
  <si>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</si>
  <si>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</si>
  <si>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</si>
  <si>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</si>
  <si>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</si>
  <si>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</si>
  <si>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</si>
  <si>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</si>
  <si>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</si>
  <si>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</si>
  <si>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</si>
  <si>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</si>
  <si>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</si>
  <si>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</si>
  <si>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</si>
  <si>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</si>
  <si>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</si>
  <si>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</si>
  <si>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</si>
  <si>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</si>
  <si>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</si>
  <si>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</si>
  <si>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</si>
  <si>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</si>
  <si>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</si>
  <si>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</si>
  <si>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</si>
  <si>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</si>
  <si>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</si>
  <si>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</si>
  <si>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</si>
  <si>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</si>
  <si>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</si>
  <si>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</si>
  <si>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</si>
  <si>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</si>
  <si>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</si>
  <si>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</si>
  <si>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</si>
  <si>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</si>
  <si>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</si>
  <si>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</si>
  <si>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</si>
  <si>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</si>
  <si>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</si>
  <si>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</si>
  <si>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</si>
  <si>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</si>
  <si>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</si>
  <si>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</si>
  <si>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</si>
  <si>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</si>
  <si>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</si>
  <si>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</si>
  <si>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</si>
  <si>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</si>
  <si>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</si>
  <si>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</si>
  <si>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</si>
  <si>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</si>
  <si>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</si>
  <si>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</si>
  <si>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</si>
  <si>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</si>
  <si>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</si>
  <si>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</si>
  <si>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</si>
  <si>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</si>
  <si>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</si>
  <si>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</si>
  <si>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</si>
  <si>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</si>
  <si>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</si>
  <si>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</si>
  <si>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</si>
  <si>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</si>
  <si>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</si>
  <si>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</si>
  <si>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</si>
  <si>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</si>
  <si>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</si>
  <si>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</si>
  <si>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</si>
  <si>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</si>
  <si>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</si>
  <si>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</si>
  <si>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</si>
  <si>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</si>
  <si>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</si>
  <si>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</si>
  <si>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</si>
  <si>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</si>
  <si>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</si>
  <si>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</si>
  <si>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</si>
  <si>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</si>
  <si>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</si>
  <si>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</si>
  <si>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</si>
  <si>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</si>
  <si>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</si>
  <si>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</si>
  <si>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</si>
  <si>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</si>
  <si>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</si>
  <si>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</si>
  <si>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</si>
  <si>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</si>
  <si>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</si>
  <si>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</si>
  <si>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</si>
  <si>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</si>
  <si>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</si>
  <si>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</si>
  <si>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</si>
  <si>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</si>
  <si>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</si>
  <si>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</si>
  <si>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</si>
  <si>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</si>
  <si>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</si>
  <si>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</si>
  <si>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</si>
  <si>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</si>
  <si>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</si>
  <si>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</si>
  <si>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</si>
  <si>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</si>
  <si>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</si>
  <si>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</si>
  <si>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</si>
  <si>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</si>
  <si>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</si>
  <si>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</si>
  <si>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</si>
  <si>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</si>
  <si>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</si>
  <si>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</si>
  <si>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</si>
  <si>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</si>
  <si>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</si>
  <si>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</si>
  <si>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</si>
  <si>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</si>
  <si>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</si>
  <si>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</si>
  <si>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</si>
  <si>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</si>
  <si>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</si>
  <si>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</si>
  <si>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</si>
  <si>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</si>
  <si>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</si>
  <si>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</si>
  <si>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</si>
  <si>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</si>
  <si>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</si>
  <si>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</si>
  <si>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</si>
  <si>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</si>
  <si>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</si>
  <si>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</si>
  <si>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</si>
  <si>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</si>
  <si>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</si>
  <si>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</si>
  <si>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</si>
  <si>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</si>
  <si>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</si>
  <si>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</si>
  <si>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</si>
  <si>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</si>
  <si>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</si>
  <si>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</si>
  <si>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</si>
  <si>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</si>
  <si>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</si>
  <si>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</si>
  <si>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</si>
  <si>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</si>
  <si>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</si>
  <si>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</si>
  <si>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</si>
  <si>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</si>
  <si>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</si>
  <si>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</si>
  <si>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</si>
  <si>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</si>
  <si>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</si>
  <si>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</si>
  <si>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</si>
  <si>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</si>
  <si>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</si>
  <si>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</si>
  <si>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</si>
  <si>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</si>
  <si>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</si>
  <si>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</si>
  <si>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</si>
  <si>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</si>
  <si>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</si>
  <si>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</si>
  <si>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</si>
  <si>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</si>
  <si>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</si>
  <si>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</si>
  <si>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</si>
  <si>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</si>
  <si>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</si>
  <si>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</si>
  <si>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</si>
  <si>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</si>
  <si>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</si>
  <si>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</si>
  <si>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</si>
  <si>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</si>
  <si>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</si>
  <si>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</si>
  <si>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</si>
  <si>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</si>
  <si>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</si>
  <si>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</si>
  <si>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</si>
  <si>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</si>
  <si>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</si>
  <si>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</si>
  <si>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</si>
  <si>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</si>
  <si>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</si>
  <si>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</si>
  <si>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</si>
  <si>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</si>
  <si>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</si>
  <si>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</si>
  <si>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</si>
  <si>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</si>
  <si>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</si>
  <si>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</si>
  <si>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</si>
  <si>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</si>
  <si>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</si>
  <si>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</si>
  <si>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</si>
  <si>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</si>
  <si>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</si>
  <si>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</si>
  <si>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</si>
  <si>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</si>
  <si>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</si>
  <si>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</si>
  <si>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</si>
  <si>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</si>
  <si>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</si>
  <si>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</si>
  <si>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</si>
  <si>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</si>
  <si>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</si>
  <si>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</si>
  <si>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</si>
  <si>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</si>
  <si>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</si>
  <si>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</si>
  <si>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</si>
  <si>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</si>
  <si>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</si>
  <si>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</si>
  <si>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</si>
  <si>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</si>
  <si>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</si>
  <si>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</si>
  <si>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</si>
  <si>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</si>
  <si>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</si>
  <si>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</si>
  <si>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</si>
  <si>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</si>
  <si>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</si>
  <si>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</si>
  <si>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</si>
  <si>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</si>
  <si>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</si>
  <si>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</si>
  <si>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</si>
  <si>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</si>
  <si>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</si>
  <si>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</si>
  <si>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</si>
  <si>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</si>
  <si>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</si>
  <si>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</si>
  <si>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</si>
  <si>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</si>
  <si>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</si>
  <si>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</si>
  <si>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</si>
  <si>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</si>
  <si>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</si>
  <si>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</si>
  <si>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</si>
  <si>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</si>
  <si>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</si>
  <si>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</si>
  <si>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</si>
  <si>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</si>
  <si>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</si>
  <si>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</si>
  <si>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</si>
  <si>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</si>
  <si>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</si>
  <si>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</si>
  <si>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</si>
  <si>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</si>
  <si>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</si>
  <si>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</si>
  <si>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</si>
  <si>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</si>
  <si>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</si>
  <si>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</si>
  <si>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</si>
  <si>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</si>
  <si>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</si>
  <si>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</si>
  <si>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</si>
  <si>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</si>
  <si>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</si>
  <si>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</si>
  <si>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</si>
  <si>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</si>
  <si>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</si>
  <si>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</si>
  <si>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</si>
  <si>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</si>
  <si>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</si>
  <si>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</si>
  <si>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</si>
  <si>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</si>
  <si>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</si>
  <si>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</si>
  <si>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</si>
  <si>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</si>
  <si>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</si>
  <si>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</si>
  <si>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</si>
  <si>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</si>
  <si>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</si>
  <si>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</si>
  <si>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</si>
  <si>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</si>
  <si>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</si>
  <si>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</si>
  <si>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</si>
  <si>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</si>
  <si>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</si>
  <si>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</si>
  <si>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</si>
  <si>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</si>
  <si>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</si>
  <si>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</si>
  <si>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</si>
  <si>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</si>
  <si>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</si>
  <si>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</si>
  <si>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</si>
  <si>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</si>
  <si>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</si>
  <si>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</si>
  <si>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</si>
  <si>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</si>
  <si>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</si>
  <si>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</si>
  <si>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</si>
  <si>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</si>
  <si>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</si>
  <si>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</si>
  <si>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</si>
  <si>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</si>
  <si>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</si>
  <si>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</si>
  <si>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</si>
  <si>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</si>
  <si>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</si>
  <si>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</si>
  <si>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</si>
  <si>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</si>
  <si>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</si>
  <si>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</si>
  <si>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</si>
  <si>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</si>
  <si>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</si>
  <si>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</si>
  <si>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</si>
  <si>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</si>
  <si>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</si>
  <si>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</si>
  <si>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</si>
  <si>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</si>
  <si>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</si>
  <si>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</si>
  <si>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</si>
  <si>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</si>
  <si>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</si>
  <si>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</si>
  <si>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</si>
  <si>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</si>
  <si>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</si>
  <si>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</si>
  <si>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</si>
  <si>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</si>
  <si>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</si>
  <si>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</si>
  <si>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</si>
  <si>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</si>
  <si>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</si>
  <si>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</si>
  <si>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</si>
  <si>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</si>
  <si>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</si>
  <si>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</si>
  <si>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</si>
  <si>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</si>
  <si>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</si>
  <si>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</si>
  <si>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</si>
  <si>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</si>
  <si>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</si>
  <si>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</si>
  <si>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</si>
  <si>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</si>
  <si>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</si>
  <si>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</si>
  <si>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</si>
  <si>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</si>
  <si>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</si>
  <si>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</si>
  <si>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</si>
  <si>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</si>
  <si>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</si>
  <si>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</si>
  <si>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</si>
  <si>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</si>
  <si>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</si>
  <si>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</si>
  <si>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</si>
  <si>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</si>
  <si>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</si>
  <si>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</si>
  <si>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</si>
  <si>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</si>
  <si>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</si>
  <si>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</si>
  <si>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</si>
  <si>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</si>
  <si>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</si>
  <si>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</si>
  <si>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</si>
  <si>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</si>
  <si>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</si>
  <si>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</si>
  <si>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</si>
  <si>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</si>
  <si>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</si>
  <si>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</si>
  <si>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</si>
  <si>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</si>
  <si>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</si>
  <si>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</si>
  <si>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</si>
  <si>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</si>
  <si>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</si>
  <si>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</si>
  <si>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</si>
  <si>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</si>
  <si>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</si>
  <si>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</si>
  <si>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</si>
  <si>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</si>
  <si>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</si>
  <si>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</si>
  <si>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</si>
  <si>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</si>
  <si>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</si>
  <si>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</si>
  <si>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</si>
  <si>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</si>
  <si>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</si>
  <si>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</si>
  <si>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</si>
  <si>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</si>
  <si>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</si>
  <si>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</si>
  <si>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</si>
  <si>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</si>
  <si>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</si>
  <si>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</si>
  <si>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</si>
  <si>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</si>
  <si>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</si>
  <si>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</si>
  <si>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</si>
  <si>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</si>
  <si>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</si>
  <si>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</si>
  <si>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</si>
  <si>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</si>
  <si>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</si>
  <si>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</si>
  <si>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</si>
  <si>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</si>
  <si>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</si>
  <si>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</si>
  <si>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</si>
  <si>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</si>
  <si>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</si>
  <si>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</si>
  <si>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</si>
  <si>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</si>
  <si>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</si>
  <si>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</si>
  <si>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</si>
  <si>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</si>
  <si>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</si>
  <si>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</si>
  <si>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</si>
  <si>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</si>
  <si>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</si>
  <si>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</si>
  <si>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</si>
  <si>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</si>
  <si>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</si>
  <si>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</si>
  <si>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</si>
  <si>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</si>
  <si>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</si>
  <si>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</si>
  <si>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</si>
  <si>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</si>
  <si>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</si>
  <si>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</si>
  <si>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</si>
  <si>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</si>
  <si>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</si>
  <si>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</si>
  <si>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</si>
  <si>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</si>
  <si>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</si>
  <si>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</si>
  <si>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</si>
  <si>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</si>
  <si>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</si>
  <si>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</si>
  <si>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</si>
  <si>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</si>
  <si>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</si>
  <si>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</si>
  <si>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</si>
  <si>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</si>
  <si>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</si>
  <si>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</si>
  <si>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</si>
  <si>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</si>
  <si>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</si>
  <si>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</si>
  <si>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</si>
  <si>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</si>
  <si>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</si>
  <si>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</si>
  <si>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</si>
  <si>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</si>
  <si>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</si>
  <si>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</si>
  <si>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</si>
  <si>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</si>
  <si>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</si>
  <si>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</si>
  <si>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</si>
  <si>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</si>
  <si>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</si>
  <si>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</si>
  <si>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</si>
  <si>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</si>
  <si>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</si>
  <si>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</si>
  <si>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</si>
  <si>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</si>
  <si>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</si>
  <si>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</si>
  <si>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</si>
  <si>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</si>
  <si>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</si>
  <si>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</si>
  <si>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</si>
  <si>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</si>
  <si>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</si>
  <si>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</si>
  <si>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</si>
  <si>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</si>
  <si>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</si>
  <si>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</si>
  <si>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</si>
  <si>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</si>
  <si>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</si>
  <si>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</si>
  <si>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</si>
  <si>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</si>
  <si>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</si>
  <si>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</si>
  <si>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</si>
  <si>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</si>
  <si>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</si>
  <si>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</si>
  <si>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</si>
  <si>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</si>
  <si>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</si>
  <si>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</si>
  <si>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</si>
  <si>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</si>
  <si>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</si>
  <si>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</si>
  <si>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</si>
  <si>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</si>
  <si>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</si>
  <si>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</si>
  <si>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</si>
  <si>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</si>
  <si>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</si>
  <si>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</si>
  <si>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</si>
  <si>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</si>
  <si>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</si>
  <si>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</si>
  <si>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</si>
  <si>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</si>
  <si>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</si>
  <si>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</si>
  <si>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</si>
  <si>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</si>
  <si>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</si>
  <si>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</si>
  <si>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</si>
  <si>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</si>
  <si>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</si>
  <si>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</si>
  <si>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</si>
  <si>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</si>
  <si>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</si>
  <si>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</si>
  <si>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</si>
  <si>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</si>
  <si>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</si>
  <si>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</si>
  <si>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</si>
  <si>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</si>
  <si>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</si>
  <si>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</si>
  <si>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</si>
  <si>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</si>
  <si>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</si>
  <si>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</si>
  <si>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</si>
  <si>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</si>
  <si>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</si>
  <si>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</si>
  <si>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</si>
  <si>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</si>
  <si>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</si>
  <si>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</si>
  <si>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</si>
  <si>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</si>
  <si>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</si>
  <si>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</si>
  <si>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</si>
  <si>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</si>
  <si>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</si>
  <si>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</si>
  <si>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</si>
  <si>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</si>
  <si>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</si>
  <si>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</si>
  <si>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</si>
  <si>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</si>
  <si>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</si>
  <si>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</si>
  <si>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</si>
  <si>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</si>
  <si>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</si>
  <si>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</si>
  <si>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</si>
  <si>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</si>
  <si>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</si>
  <si>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</si>
  <si>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</si>
  <si>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</si>
  <si>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</si>
  <si>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</si>
  <si>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</si>
  <si>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</si>
  <si>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</si>
  <si>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</si>
  <si>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</si>
  <si>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</si>
  <si>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</si>
  <si>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</si>
  <si>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</si>
  <si>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</si>
  <si>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</si>
  <si>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</si>
  <si>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</si>
  <si>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</si>
  <si>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</si>
  <si>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</si>
  <si>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</si>
  <si>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</si>
  <si>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</si>
  <si>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</si>
  <si>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</si>
  <si>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</si>
  <si>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</si>
  <si>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</si>
  <si>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</si>
  <si>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</si>
  <si>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</si>
  <si>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</si>
  <si>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</si>
  <si>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</si>
  <si>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</si>
  <si>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</si>
  <si>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</si>
  <si>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</si>
  <si>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</si>
  <si>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</si>
  <si>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</si>
  <si>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</si>
  <si>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</si>
  <si>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</si>
  <si>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</si>
  <si>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</si>
  <si>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</si>
  <si>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</si>
  <si>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</si>
  <si>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</si>
  <si>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</si>
  <si>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</si>
  <si>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</si>
  <si>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</si>
  <si>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</si>
  <si>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</si>
  <si>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</si>
  <si>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</si>
  <si>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</si>
  <si>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</si>
  <si>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</si>
  <si>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</si>
  <si>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</si>
  <si>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</si>
  <si>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</si>
  <si>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</si>
  <si>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</si>
  <si>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</si>
  <si>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</si>
  <si>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</si>
  <si>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</si>
  <si>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</si>
  <si>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</si>
  <si>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</si>
  <si>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</si>
  <si>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</si>
  <si>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</si>
  <si>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</si>
  <si>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</si>
  <si>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</si>
  <si>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</si>
  <si>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</si>
  <si>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</si>
  <si>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</si>
  <si>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</si>
  <si>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</si>
  <si>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</si>
  <si>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</si>
  <si>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</si>
  <si>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</si>
  <si>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</si>
  <si>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</si>
  <si>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</si>
  <si>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</si>
  <si>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</si>
  <si>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</si>
  <si>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</si>
  <si>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</si>
  <si>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</si>
  <si>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</si>
  <si>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</si>
  <si>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</si>
  <si>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</si>
  <si>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</si>
  <si>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</si>
  <si>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</si>
  <si>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</si>
  <si>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</si>
  <si>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</si>
  <si>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</si>
  <si>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</si>
  <si>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</si>
  <si>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</si>
  <si>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</si>
  <si>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</si>
  <si>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</si>
  <si>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</si>
  <si>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</si>
  <si>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</si>
  <si>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</si>
  <si>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</si>
  <si>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</si>
  <si>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</si>
  <si>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</si>
  <si>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</si>
  <si>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</si>
  <si>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</si>
  <si>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</si>
  <si>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</si>
  <si>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</si>
  <si>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</si>
  <si>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</si>
  <si>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</si>
  <si>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</si>
  <si>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</si>
  <si>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</si>
  <si>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</si>
  <si>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</si>
  <si>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</si>
  <si>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</si>
  <si>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</si>
  <si>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</si>
  <si>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</si>
  <si>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</si>
  <si>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</si>
  <si>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</si>
  <si>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</si>
  <si>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</si>
  <si>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</si>
  <si>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</si>
  <si>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</si>
  <si>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</si>
  <si>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</si>
  <si>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</si>
  <si>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</si>
  <si>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</si>
  <si>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</si>
  <si>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</si>
  <si>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</si>
  <si>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</si>
  <si>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</si>
  <si>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</si>
  <si>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</si>
  <si>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</si>
  <si>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</si>
  <si>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</si>
  <si>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</si>
  <si>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</si>
  <si>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</si>
  <si>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</si>
  <si>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</si>
  <si>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</si>
  <si>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</si>
  <si>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</si>
  <si>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</si>
  <si>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</si>
  <si>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</si>
  <si>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</si>
  <si>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</si>
  <si>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</si>
  <si>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</si>
  <si>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</si>
  <si>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</si>
  <si>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</si>
  <si>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</si>
  <si>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</si>
  <si>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</si>
  <si>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</si>
  <si>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</si>
  <si>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</si>
  <si>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</si>
  <si>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</si>
  <si>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</si>
  <si>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</si>
  <si>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</si>
  <si>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</si>
  <si>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</si>
  <si>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</si>
  <si>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</si>
  <si>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</si>
  <si>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</si>
  <si>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</si>
  <si>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</si>
  <si>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</si>
  <si>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</si>
  <si>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</si>
  <si>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</si>
  <si>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</si>
  <si>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</si>
  <si>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</si>
  <si>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</si>
  <si>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</si>
  <si>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</si>
  <si>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</si>
  <si>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</si>
  <si>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</si>
  <si>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</si>
  <si>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</si>
  <si>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</si>
  <si>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</si>
  <si>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</si>
  <si>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</si>
  <si>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</si>
  <si>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</si>
  <si>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</si>
  <si>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</si>
  <si>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</si>
  <si>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</si>
  <si>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</si>
  <si>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</si>
  <si>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</si>
  <si>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</si>
  <si>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</si>
  <si>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</si>
  <si>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</si>
  <si>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</si>
  <si>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</si>
  <si>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</si>
  <si>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</si>
  <si>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</si>
  <si>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</si>
  <si>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</si>
  <si>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</si>
  <si>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</si>
  <si>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</si>
  <si>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</si>
  <si>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</si>
  <si>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</si>
  <si>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</si>
  <si>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</si>
  <si>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</si>
  <si>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</si>
  <si>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</si>
  <si>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</si>
  <si>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</si>
  <si>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</si>
  <si>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</si>
  <si>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</si>
  <si>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</si>
  <si>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</si>
  <si>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</si>
  <si>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</si>
  <si>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</si>
  <si>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</si>
  <si>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</si>
  <si>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</si>
  <si>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</si>
  <si>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</si>
  <si>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</si>
  <si>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</si>
  <si>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</si>
  <si>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</si>
  <si>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</si>
  <si>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</si>
  <si>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</si>
  <si>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</si>
  <si>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</si>
  <si>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</si>
  <si>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</si>
  <si>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</si>
  <si>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</si>
  <si>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</si>
  <si>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</si>
  <si>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</si>
  <si>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</si>
  <si>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</si>
  <si>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</si>
  <si>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</si>
  <si>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</si>
  <si>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</si>
  <si>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</si>
  <si>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</si>
  <si>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</si>
  <si>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</si>
  <si>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</si>
  <si>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</si>
  <si>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</si>
  <si>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</si>
  <si>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</si>
  <si>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</si>
  <si>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</si>
  <si>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</si>
  <si>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</si>
  <si>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</si>
  <si>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</si>
  <si>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</si>
  <si>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</si>
  <si>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</si>
  <si>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</si>
  <si>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</si>
  <si>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</si>
  <si>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</si>
  <si>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</si>
  <si>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</si>
  <si>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</si>
  <si>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</si>
  <si>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</si>
  <si>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</si>
  <si>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</si>
  <si>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</si>
  <si>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</si>
  <si>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</si>
  <si>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</si>
  <si>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</si>
  <si>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</si>
  <si>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</si>
  <si>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</si>
  <si>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</si>
  <si>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</si>
  <si>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</si>
  <si>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</si>
  <si>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</si>
  <si>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</si>
  <si>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</si>
  <si>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</si>
  <si>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</si>
  <si>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</si>
  <si>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</si>
  <si>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</si>
  <si>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</si>
  <si>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</si>
  <si>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</si>
  <si>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</si>
  <si>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</si>
  <si>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</si>
  <si>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</si>
  <si>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</si>
  <si>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</si>
  <si>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</si>
  <si>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</si>
  <si>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</si>
  <si>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</si>
  <si>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</si>
  <si>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</si>
  <si>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</si>
  <si>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</si>
  <si>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</si>
  <si>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</si>
  <si>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</si>
  <si>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</si>
  <si>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</si>
  <si>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</si>
  <si>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</si>
  <si>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</si>
  <si>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</si>
  <si>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</si>
  <si>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</si>
  <si>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</si>
  <si>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</si>
  <si>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</si>
  <si>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</si>
  <si>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</si>
  <si>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</si>
  <si>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</si>
  <si>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</si>
  <si>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</si>
  <si>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</si>
  <si>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</si>
  <si>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</si>
  <si>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</si>
  <si>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</si>
  <si>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</si>
  <si>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</si>
  <si>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</si>
  <si>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</si>
  <si>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</si>
  <si>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</si>
  <si>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</si>
  <si>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</si>
  <si>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</si>
  <si>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</si>
  <si>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</si>
  <si>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</si>
  <si>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</si>
  <si>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</si>
  <si>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</si>
  <si>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</si>
  <si>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</si>
  <si>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</si>
  <si>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</si>
  <si>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</si>
  <si>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</si>
  <si>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</si>
  <si>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</si>
  <si>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</si>
  <si>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</si>
  <si>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</si>
  <si>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</si>
  <si>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</si>
  <si>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</si>
  <si>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</si>
  <si>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</si>
  <si>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</si>
  <si>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</si>
  <si>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</si>
  <si>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</si>
  <si>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</si>
  <si>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</si>
  <si>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</si>
  <si>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</si>
  <si>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</si>
  <si>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</si>
  <si>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</si>
  <si>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</si>
  <si>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</si>
  <si>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</si>
  <si>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</si>
  <si>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</si>
  <si>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</si>
  <si>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</si>
  <si>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</si>
  <si>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</si>
  <si>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</si>
  <si>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</si>
  <si>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</si>
  <si>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</si>
  <si>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</si>
  <si>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</si>
  <si>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</si>
  <si>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</si>
  <si>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</si>
  <si>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</si>
  <si>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</si>
  <si>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</si>
  <si>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</si>
  <si>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</si>
  <si>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</si>
  <si>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</si>
  <si>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</si>
  <si>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</si>
  <si>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</si>
  <si>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</si>
  <si>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</si>
  <si>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</si>
  <si>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</si>
  <si>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</si>
  <si>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</si>
  <si>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</si>
  <si>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</si>
  <si>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</si>
  <si>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</si>
  <si>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</si>
  <si>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</si>
  <si>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</si>
  <si>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</si>
  <si>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</si>
  <si>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</si>
  <si>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</si>
  <si>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</si>
  <si>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</si>
  <si>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</si>
  <si>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</si>
  <si>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</si>
  <si>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</si>
  <si>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</si>
  <si>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</si>
  <si>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</si>
  <si>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</si>
  <si>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</si>
  <si>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</si>
  <si>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</si>
  <si>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</si>
  <si>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</si>
  <si>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</si>
  <si>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</si>
  <si>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</si>
  <si>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</si>
  <si>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</si>
  <si>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</si>
  <si>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</si>
  <si>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</si>
  <si>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</si>
  <si>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</si>
  <si>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</si>
  <si>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</si>
  <si>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</si>
  <si>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</si>
  <si>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</si>
  <si>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</si>
  <si>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</si>
  <si>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</si>
  <si>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</si>
  <si>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</si>
  <si>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</si>
  <si>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</si>
  <si>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</si>
  <si>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</si>
  <si>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</si>
  <si>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</si>
  <si>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</si>
  <si>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</si>
  <si>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</si>
  <si>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</si>
  <si>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</si>
  <si>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</si>
  <si>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</si>
  <si>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</si>
  <si>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</si>
  <si>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</si>
  <si>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</si>
  <si>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</si>
  <si>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</si>
  <si>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</si>
  <si>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</si>
  <si>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</si>
  <si>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</si>
  <si>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</si>
  <si>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</si>
  <si>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</si>
  <si>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</si>
  <si>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</si>
  <si>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</si>
  <si>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</si>
  <si>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</si>
  <si>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</si>
  <si>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</si>
  <si>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</si>
  <si>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</si>
  <si>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</si>
  <si>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</si>
  <si>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</si>
  <si>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</si>
  <si>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</si>
  <si>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</si>
  <si>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</si>
  <si>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</si>
  <si>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</si>
  <si>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</si>
  <si>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</si>
  <si>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</si>
  <si>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</si>
  <si>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</si>
  <si>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</si>
  <si>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</si>
  <si>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</si>
  <si>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</si>
  <si>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</si>
  <si>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</si>
  <si>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</si>
  <si>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</si>
  <si>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</si>
  <si>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</si>
  <si>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</si>
  <si>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</si>
  <si>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</si>
  <si>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</si>
  <si>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</si>
  <si>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</si>
  <si>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</si>
  <si>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</si>
  <si>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</si>
  <si>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</si>
  <si>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</si>
  <si>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</si>
  <si>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</si>
  <si>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</si>
  <si>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</si>
  <si>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</si>
  <si>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</si>
  <si>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</si>
  <si>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</si>
  <si>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</si>
  <si>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</si>
  <si>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</si>
  <si>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</si>
  <si>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</si>
  <si>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</si>
  <si>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</si>
  <si>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</si>
  <si>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</si>
  <si>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</si>
  <si>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</si>
  <si>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</si>
  <si>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</si>
  <si>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</si>
  <si>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</si>
  <si>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</si>
  <si>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</si>
  <si>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</si>
  <si>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</si>
  <si>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</si>
  <si>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</si>
  <si>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</si>
  <si>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</si>
  <si>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</si>
  <si>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</si>
  <si>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</si>
  <si>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</si>
  <si>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</si>
  <si>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</si>
  <si>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</si>
  <si>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</si>
  <si>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</si>
  <si>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</si>
  <si>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</si>
  <si>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</si>
  <si>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</si>
  <si>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</si>
  <si>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</si>
  <si>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</si>
  <si>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</si>
  <si>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</si>
  <si>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</si>
  <si>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</si>
  <si>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</si>
  <si>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</si>
  <si>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</si>
  <si>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</si>
  <si>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</si>
  <si>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</si>
  <si>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</si>
  <si>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</si>
  <si>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</si>
  <si>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</si>
  <si>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</si>
  <si>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</si>
  <si>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</si>
  <si>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</si>
  <si>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</si>
  <si>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</si>
  <si>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</si>
  <si>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</si>
  <si>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</si>
  <si>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</si>
  <si>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</si>
  <si>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</si>
  <si>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</si>
  <si>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</si>
  <si>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</si>
  <si>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</si>
  <si>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</si>
  <si>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</si>
  <si>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</si>
  <si>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</si>
  <si>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</si>
  <si>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</si>
  <si>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</si>
  <si>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</si>
  <si>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</si>
  <si>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</si>
  <si>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</si>
  <si>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</si>
  <si>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</si>
  <si>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</si>
  <si>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</si>
  <si>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</si>
  <si>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</si>
  <si>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</si>
  <si>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</si>
  <si>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</si>
  <si>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</si>
  <si>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</si>
  <si>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</si>
  <si>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</si>
  <si>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</si>
  <si>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</si>
  <si>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</si>
  <si>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</si>
  <si>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</si>
  <si>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</si>
  <si>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</si>
  <si>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</si>
  <si>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</si>
  <si>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</si>
  <si>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</si>
  <si>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</si>
  <si>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</si>
  <si>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</si>
  <si>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</si>
  <si>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</si>
  <si>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</si>
  <si>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</si>
  <si>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</si>
  <si>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</si>
  <si>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</si>
  <si>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</si>
  <si>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</si>
  <si>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</si>
  <si>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</si>
  <si>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</si>
  <si>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</si>
  <si>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</si>
  <si>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</si>
  <si>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</si>
  <si>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</si>
  <si>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</si>
  <si>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</si>
  <si>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</si>
  <si>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</si>
  <si>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</si>
  <si>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</si>
  <si>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</si>
  <si>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</si>
  <si>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</si>
  <si>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</si>
  <si>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</si>
  <si>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</si>
  <si>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</si>
  <si>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</si>
  <si>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</si>
  <si>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</si>
  <si>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</si>
  <si>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</si>
  <si>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</si>
  <si>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</si>
  <si>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</si>
  <si>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</si>
  <si>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</si>
  <si>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</si>
  <si>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</si>
  <si>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</si>
  <si>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</si>
  <si>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</si>
  <si>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</si>
  <si>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</si>
  <si>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</si>
  <si>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</si>
  <si>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</si>
  <si>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</si>
  <si>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</si>
  <si>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</si>
  <si>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</si>
  <si>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</si>
  <si>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</si>
  <si>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</si>
  <si>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</si>
  <si>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</si>
  <si>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</si>
  <si>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</si>
  <si>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</si>
  <si>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</si>
  <si>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</si>
  <si>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</si>
  <si>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</si>
  <si>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</si>
  <si>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</si>
  <si>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</si>
  <si>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</si>
  <si>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</si>
  <si>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</si>
  <si>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</si>
  <si>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</si>
  <si>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</si>
  <si>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</si>
  <si>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</si>
  <si>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</si>
  <si>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</si>
  <si>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</si>
  <si>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</si>
  <si>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</si>
  <si>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</si>
  <si>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</si>
  <si>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</si>
  <si>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</si>
  <si>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</si>
  <si>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</si>
  <si>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</si>
  <si>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</si>
  <si>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</si>
  <si>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</si>
  <si>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</si>
  <si>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</si>
  <si>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</si>
  <si>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</si>
  <si>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</si>
  <si>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</si>
  <si>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</si>
  <si>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</si>
  <si>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</si>
  <si>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</si>
  <si>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</si>
  <si>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</si>
  <si>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</si>
  <si>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</si>
  <si>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</si>
  <si>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</si>
  <si>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</si>
  <si>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</si>
  <si>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</si>
  <si>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</si>
  <si>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</si>
  <si>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</si>
  <si>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</si>
  <si>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</si>
  <si>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</si>
  <si>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</si>
  <si>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</si>
  <si>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</si>
  <si>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</si>
  <si>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</si>
  <si>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</si>
  <si>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</si>
  <si>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</si>
  <si>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</si>
  <si>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</si>
  <si>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</si>
  <si>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</si>
  <si>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</si>
  <si>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</si>
  <si>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</si>
  <si>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</si>
  <si>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</si>
  <si>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</si>
  <si>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</si>
  <si>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</si>
  <si>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</si>
  <si>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</si>
  <si>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</si>
  <si>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</si>
  <si>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</si>
  <si>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</si>
  <si>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</si>
  <si>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</si>
  <si>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</si>
  <si>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</si>
  <si>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</si>
  <si>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</si>
  <si>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</si>
  <si>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</si>
  <si>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</si>
  <si>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</si>
  <si>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</si>
  <si>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</si>
  <si>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</si>
  <si>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</si>
  <si>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</si>
  <si>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</si>
  <si>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</si>
  <si>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</si>
  <si>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</si>
  <si>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</si>
  <si>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</si>
  <si>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</si>
  <si>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</si>
  <si>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</si>
  <si>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</si>
  <si>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</si>
  <si>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</si>
  <si>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</si>
  <si>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</si>
  <si>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</si>
  <si>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</si>
  <si>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</si>
  <si>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</si>
  <si>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</si>
  <si>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</si>
  <si>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</si>
  <si>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</si>
  <si>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</si>
  <si>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</si>
  <si>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</si>
  <si>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</si>
  <si>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</si>
  <si>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</si>
  <si>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</si>
  <si>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</si>
  <si>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</si>
  <si>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</si>
  <si>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</si>
  <si>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</si>
  <si>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</si>
  <si>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</si>
  <si>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</si>
  <si>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</si>
  <si>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</si>
  <si>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</si>
  <si>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</si>
  <si>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</si>
  <si>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</si>
  <si>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</si>
  <si>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</si>
  <si>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</si>
  <si>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</si>
  <si>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</si>
  <si>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</si>
  <si>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</si>
  <si>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</si>
  <si>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</si>
  <si>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</si>
  <si>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</si>
  <si>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</si>
  <si>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</si>
  <si>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</si>
  <si>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</si>
  <si>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</si>
  <si>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</si>
  <si>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</si>
  <si>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</si>
  <si>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</si>
  <si>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</si>
  <si>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</si>
  <si>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</si>
  <si>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</si>
  <si>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</si>
  <si>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</si>
  <si>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</si>
  <si>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</si>
  <si>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</si>
  <si>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</si>
  <si>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</si>
  <si>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</si>
  <si>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</si>
  <si>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</si>
  <si>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</si>
  <si>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</si>
  <si>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</si>
  <si>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</si>
  <si>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</si>
  <si>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</si>
  <si>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</si>
  <si>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</si>
  <si>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</si>
  <si>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</si>
  <si>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</si>
  <si>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</si>
  <si>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</si>
  <si>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</si>
  <si>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</si>
  <si>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</si>
  <si>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</si>
  <si>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</si>
  <si>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</si>
  <si>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</si>
  <si>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</si>
  <si>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</si>
  <si>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</si>
  <si>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</si>
  <si>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</si>
  <si>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</si>
  <si>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</si>
  <si>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</si>
  <si>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</si>
  <si>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</si>
  <si>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</si>
  <si>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</si>
  <si>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</si>
  <si>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</si>
  <si>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</si>
  <si>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</si>
  <si>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</si>
  <si>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</si>
  <si>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</si>
  <si>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</si>
  <si>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</si>
  <si>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</si>
  <si>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</si>
  <si>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</si>
  <si>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</si>
  <si>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</si>
  <si>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</si>
  <si>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</si>
  <si>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</si>
  <si>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</si>
  <si>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</si>
  <si>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</si>
  <si>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</si>
  <si>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</si>
  <si>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</si>
  <si>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</si>
  <si>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</si>
  <si>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</si>
  <si>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</si>
  <si>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</si>
  <si>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</si>
  <si>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</si>
  <si>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</si>
  <si>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</si>
  <si>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</si>
  <si>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</si>
  <si>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</si>
  <si>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</si>
  <si>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</si>
  <si>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</si>
  <si>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</si>
  <si>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</si>
  <si>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</si>
  <si>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</si>
  <si>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</si>
  <si>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</si>
  <si>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</si>
  <si>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</si>
  <si>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</si>
  <si>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</si>
  <si>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</si>
  <si>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</si>
  <si>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</si>
  <si>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</si>
  <si>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</si>
  <si>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</si>
  <si>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</si>
  <si>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</si>
  <si>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</si>
  <si>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</si>
  <si>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</si>
  <si>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</si>
  <si>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</si>
  <si>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</si>
  <si>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</si>
  <si>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</si>
  <si>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</si>
  <si>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</si>
  <si>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</si>
  <si>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</si>
  <si>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</si>
  <si>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</si>
  <si>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</si>
  <si>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</si>
  <si>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</si>
  <si>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</si>
  <si>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</si>
  <si>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</si>
  <si>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</si>
  <si>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</si>
  <si>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</si>
  <si>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</si>
  <si>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</si>
  <si>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</si>
  <si>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</si>
  <si>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</si>
  <si>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</si>
  <si>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</si>
  <si>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</si>
  <si>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</si>
  <si>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</si>
  <si>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</si>
  <si>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</si>
  <si>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</si>
  <si>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</si>
  <si>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</si>
  <si>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</si>
  <si>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</si>
  <si>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</si>
  <si>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</si>
  <si>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</si>
  <si>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</si>
  <si>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</si>
  <si>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</si>
  <si>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</si>
  <si>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</si>
  <si>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</si>
  <si>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</si>
  <si>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</si>
  <si>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</si>
  <si>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</si>
  <si>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</si>
  <si>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</si>
  <si>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</si>
  <si>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</si>
  <si>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</si>
  <si>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</si>
  <si>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</si>
  <si>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</si>
  <si>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</si>
  <si>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</si>
  <si>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</si>
  <si>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</si>
  <si>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</si>
  <si>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</si>
  <si>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</si>
  <si>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</si>
  <si>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</si>
  <si>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</si>
  <si>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</si>
  <si>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</si>
  <si>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</si>
  <si>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</si>
  <si>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</si>
  <si>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</si>
  <si>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</si>
  <si>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</si>
  <si>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</si>
  <si>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</si>
  <si>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</si>
  <si>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</si>
  <si>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</si>
  <si>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</si>
  <si>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</si>
  <si>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</si>
  <si>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</si>
  <si>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</si>
  <si>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</si>
  <si>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</si>
  <si>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</si>
  <si>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</si>
  <si>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</si>
  <si>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</si>
  <si>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</si>
  <si>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</si>
  <si>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</si>
  <si>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</si>
  <si>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</si>
  <si>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</si>
  <si>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</si>
  <si>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</si>
  <si>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</si>
  <si>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</si>
  <si>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</si>
  <si>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</si>
  <si>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</si>
  <si>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</si>
  <si>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</si>
  <si>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</si>
  <si>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</si>
  <si>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</si>
  <si>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</si>
  <si>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</si>
  <si>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</si>
  <si>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</si>
  <si>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</si>
  <si>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</si>
  <si>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</si>
  <si>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</si>
  <si>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</si>
  <si>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</si>
  <si>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</si>
  <si>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</si>
  <si>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</si>
  <si>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</si>
  <si>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</si>
  <si>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</si>
  <si>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</si>
  <si>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</si>
  <si>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</si>
  <si>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</si>
  <si>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</si>
  <si>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</si>
  <si>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</si>
  <si>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</si>
  <si>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</si>
  <si>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</si>
  <si>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</si>
  <si>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</si>
  <si>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</si>
  <si>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</si>
  <si>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</si>
  <si>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</si>
  <si>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</si>
  <si>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</si>
  <si>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</si>
  <si>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</si>
  <si>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</si>
  <si>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</si>
  <si>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</si>
  <si>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</si>
  <si>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</si>
  <si>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</si>
  <si>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</si>
  <si>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</si>
  <si>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</si>
  <si>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</si>
  <si>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</si>
  <si>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</si>
  <si>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</si>
  <si>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</si>
  <si>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</si>
  <si>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</si>
  <si>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</si>
  <si>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</si>
  <si>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</si>
  <si>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</si>
  <si>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</si>
  <si>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</si>
  <si>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</si>
  <si>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</si>
  <si>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</si>
  <si>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</si>
  <si>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</si>
  <si>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</si>
  <si>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</si>
  <si>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</si>
  <si>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</si>
  <si>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</si>
  <si>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</si>
  <si>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</si>
  <si>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</si>
  <si>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</si>
  <si>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</si>
  <si>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</si>
  <si>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</si>
  <si>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</si>
  <si>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</si>
  <si>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</si>
  <si>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</si>
  <si>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</si>
  <si>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</si>
  <si>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</si>
  <si>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</si>
  <si>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</si>
  <si>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</si>
  <si>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</si>
  <si>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</si>
  <si>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</si>
  <si>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</si>
  <si>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</si>
  <si>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</si>
  <si>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</si>
  <si>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</si>
  <si>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</si>
  <si>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</si>
  <si>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</si>
  <si>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</si>
  <si>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</si>
  <si>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</si>
  <si>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</si>
  <si>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</si>
  <si>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</si>
  <si>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</si>
  <si>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</si>
  <si>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</si>
  <si>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</si>
  <si>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</si>
  <si>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</si>
  <si>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</si>
  <si>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</si>
  <si>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</si>
  <si>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</si>
  <si>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</si>
  <si>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</si>
  <si>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</si>
  <si>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</si>
  <si>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</si>
  <si>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</si>
  <si>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</si>
  <si>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</si>
  <si>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</si>
  <si>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</si>
  <si>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</si>
  <si>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</si>
  <si>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</si>
  <si>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</si>
  <si>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</si>
  <si>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</si>
  <si>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</si>
  <si>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</si>
  <si>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</si>
  <si>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</si>
  <si>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</si>
  <si>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</si>
  <si>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</si>
  <si>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</si>
  <si>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</si>
  <si>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</si>
  <si>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</si>
  <si>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</si>
  <si>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</si>
  <si>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</si>
  <si>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</si>
  <si>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</si>
  <si>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</si>
  <si>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</si>
  <si>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</si>
  <si>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</si>
  <si>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</si>
  <si>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</si>
  <si>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</si>
  <si>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</si>
  <si>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</si>
  <si>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</si>
  <si>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</si>
  <si>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</si>
  <si>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</si>
  <si>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</si>
  <si>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</si>
  <si>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</si>
  <si>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</si>
  <si>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</si>
  <si>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</si>
  <si>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</si>
  <si>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</si>
  <si>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</si>
  <si>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</si>
  <si>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</si>
  <si>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</si>
  <si>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</si>
  <si>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</si>
  <si>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</si>
  <si>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</si>
  <si>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</si>
  <si>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</si>
  <si>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</si>
  <si>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</si>
  <si>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</si>
  <si>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</si>
  <si>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</si>
  <si>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</si>
  <si>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</si>
  <si>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</si>
  <si>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</si>
  <si>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</si>
  <si>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</si>
  <si>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</si>
  <si>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</si>
  <si>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</si>
  <si>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</si>
  <si>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</si>
  <si>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</si>
  <si>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</si>
  <si>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</si>
  <si>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</si>
  <si>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</si>
  <si>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</si>
  <si>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</si>
  <si>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</si>
  <si>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</si>
  <si>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</si>
  <si>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</si>
  <si>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</si>
  <si>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</si>
  <si>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</si>
  <si>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</si>
  <si>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</si>
  <si>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</si>
  <si>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</si>
  <si>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</si>
  <si>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</si>
  <si>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</si>
  <si>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</si>
  <si>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</si>
  <si>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</si>
  <si>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</si>
  <si>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</si>
  <si>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</si>
  <si>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</si>
  <si>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</si>
  <si>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</si>
  <si>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</si>
  <si>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</si>
  <si>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</si>
  <si>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</si>
  <si>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</si>
  <si>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</si>
  <si>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</si>
  <si>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</si>
  <si>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</si>
  <si>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</si>
  <si>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</si>
  <si>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</si>
  <si>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</si>
  <si>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</si>
  <si>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</si>
  <si>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</si>
  <si>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</si>
  <si>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</si>
  <si>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</si>
  <si>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</si>
  <si>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</si>
  <si>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</si>
  <si>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</si>
  <si>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</si>
  <si>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</si>
  <si>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</si>
  <si>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</si>
  <si>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</si>
  <si>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</si>
  <si>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</si>
  <si>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</si>
  <si>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</si>
  <si>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</si>
  <si>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</si>
  <si>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</si>
  <si>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</si>
  <si>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</si>
  <si>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</si>
  <si>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</si>
  <si>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</si>
  <si>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</si>
  <si>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</si>
  <si>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</si>
  <si>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</si>
  <si>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</si>
  <si>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</si>
  <si>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</si>
  <si>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</si>
  <si>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</si>
  <si>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</si>
  <si>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</si>
  <si>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</si>
  <si>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</si>
  <si>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</si>
  <si>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</si>
  <si>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</si>
  <si>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</si>
  <si>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</si>
  <si>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</si>
  <si>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</si>
  <si>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</si>
  <si>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</si>
  <si>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</si>
  <si>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</si>
  <si>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</si>
  <si>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</si>
  <si>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</si>
  <si>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</si>
  <si>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</si>
  <si>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</si>
  <si>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</si>
  <si>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</si>
  <si>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</si>
  <si>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</si>
  <si>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</si>
  <si>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</si>
  <si>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</si>
  <si>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</si>
  <si>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</si>
  <si>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</si>
  <si>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</si>
  <si>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</si>
  <si>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</si>
  <si>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</si>
  <si>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</si>
  <si>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</si>
  <si>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</si>
  <si>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</si>
  <si>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</si>
  <si>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</si>
  <si>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</si>
  <si>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</si>
  <si>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</si>
  <si>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</si>
  <si>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</si>
  <si>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</si>
  <si>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</si>
  <si>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</si>
  <si>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</si>
  <si>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</si>
  <si>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</si>
  <si>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</si>
  <si>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</si>
  <si>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</si>
  <si>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</si>
  <si>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</si>
  <si>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</si>
  <si>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</si>
  <si>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</si>
  <si>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</si>
  <si>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</si>
  <si>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</si>
  <si>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</si>
  <si>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</si>
  <si>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</si>
  <si>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</si>
  <si>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</si>
  <si>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</si>
  <si>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</si>
  <si>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</si>
  <si>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</si>
  <si>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</si>
  <si>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</si>
  <si>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</si>
  <si>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</si>
  <si>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</si>
  <si>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</si>
  <si>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</si>
  <si>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</si>
  <si>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</si>
  <si>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</si>
  <si>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</si>
  <si>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</si>
  <si>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</si>
  <si>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</si>
  <si>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</si>
  <si>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</si>
  <si>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</si>
  <si>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</si>
  <si>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</si>
  <si>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</si>
  <si>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</si>
  <si>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</si>
  <si>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</si>
  <si>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</si>
  <si>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</si>
  <si>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</si>
  <si>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</si>
  <si>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</si>
  <si>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</si>
  <si>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</si>
  <si>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</si>
  <si>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</si>
  <si>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</si>
  <si>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</si>
  <si>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</si>
  <si>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</si>
  <si>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</si>
  <si>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</si>
  <si>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</si>
  <si>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</si>
  <si>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</si>
  <si>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</si>
  <si>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</si>
  <si>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</si>
  <si>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</si>
  <si>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</si>
  <si>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</si>
  <si>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</si>
  <si>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</si>
  <si>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</si>
  <si>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</si>
  <si>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</si>
  <si>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</si>
  <si>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</si>
  <si>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</si>
  <si>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</si>
  <si>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</si>
  <si>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</si>
  <si>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</si>
  <si>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</si>
  <si>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</si>
  <si>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</si>
  <si>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</si>
  <si>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</si>
  <si>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</si>
  <si>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</si>
  <si>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</si>
  <si>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</si>
  <si>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</si>
  <si>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</si>
  <si>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</si>
  <si>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</si>
  <si>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</si>
  <si>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</si>
  <si>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</si>
  <si>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</si>
  <si>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</si>
  <si>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</si>
  <si>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</si>
  <si>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</si>
  <si>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</si>
  <si>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</si>
  <si>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</si>
  <si>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</si>
  <si>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</si>
  <si>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</si>
  <si>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</si>
  <si>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</si>
  <si>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</si>
  <si>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</si>
  <si>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</si>
  <si>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</si>
  <si>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</si>
  <si>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</si>
  <si>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</si>
  <si>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</si>
  <si>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</si>
  <si>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</si>
  <si>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</si>
  <si>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</si>
  <si>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</si>
  <si>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</si>
  <si>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</si>
  <si>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</si>
  <si>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</si>
  <si>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</si>
  <si>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</si>
  <si>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</si>
  <si>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</si>
  <si>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</si>
  <si>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</si>
  <si>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</si>
  <si>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</si>
  <si>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</si>
  <si>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</si>
  <si>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</si>
  <si>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</si>
  <si>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</si>
  <si>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</si>
  <si>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</si>
  <si>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</si>
  <si>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</si>
  <si>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</si>
  <si>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</si>
  <si>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</si>
  <si>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</si>
  <si>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</si>
  <si>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</si>
  <si>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</si>
  <si>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</si>
  <si>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</si>
  <si>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</si>
  <si>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</si>
  <si>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</si>
  <si>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</si>
  <si>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</si>
  <si>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</si>
  <si>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</si>
  <si>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</si>
  <si>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</si>
  <si>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</si>
  <si>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</si>
  <si>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</si>
  <si>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</si>
  <si>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</si>
  <si>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</si>
  <si>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</si>
  <si>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</si>
  <si>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</si>
  <si>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</si>
  <si>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</si>
  <si>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</si>
  <si>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</si>
  <si>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</si>
  <si>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</si>
  <si>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</si>
  <si>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</si>
  <si>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</si>
  <si>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</si>
  <si>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</si>
  <si>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</si>
  <si>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</si>
  <si>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</si>
  <si>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</si>
  <si>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</si>
  <si>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</si>
  <si>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</si>
  <si>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</si>
  <si>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</si>
  <si>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</si>
  <si>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</si>
  <si>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</si>
  <si>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</si>
  <si>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</si>
  <si>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</si>
  <si>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</si>
  <si>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</si>
  <si>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</si>
  <si>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</si>
  <si>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</si>
  <si>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</si>
  <si>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</si>
  <si>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</si>
  <si>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</si>
  <si>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</si>
  <si>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</si>
  <si>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</si>
  <si>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</si>
  <si>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</si>
  <si>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</si>
  <si>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</si>
  <si>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</si>
  <si>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</si>
  <si>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</si>
  <si>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</si>
  <si>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</si>
  <si>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</si>
  <si>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</si>
  <si>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</si>
  <si>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</si>
  <si>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</si>
  <si>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</si>
  <si>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</si>
  <si>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</si>
  <si>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</si>
  <si>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</si>
  <si>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</si>
  <si>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</si>
  <si>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</si>
  <si>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</si>
  <si>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</si>
  <si>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</si>
  <si>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</si>
  <si>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</si>
  <si>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</si>
  <si>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</si>
  <si>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</si>
  <si>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</si>
  <si>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</si>
  <si>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</si>
  <si>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</si>
  <si>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</si>
  <si>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</si>
  <si>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</si>
  <si>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</si>
  <si>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</si>
  <si>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</si>
  <si>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</si>
  <si>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</si>
  <si>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</si>
  <si>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</si>
  <si>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</si>
  <si>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</si>
  <si>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</si>
  <si>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</si>
  <si>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</si>
  <si>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</si>
  <si>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</si>
  <si>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</si>
  <si>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</si>
  <si>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</si>
  <si>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</si>
  <si>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</si>
  <si>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</si>
  <si>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</si>
  <si>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</si>
  <si>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</si>
  <si>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</si>
  <si>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</si>
  <si>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</si>
  <si>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</si>
  <si>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</si>
  <si>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</si>
  <si>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</si>
  <si>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</si>
  <si>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</si>
  <si>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</si>
  <si>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</si>
  <si>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</si>
  <si>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</si>
  <si>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</si>
  <si>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</si>
  <si>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</si>
  <si>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</si>
  <si>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</si>
  <si>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</si>
  <si>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</si>
  <si>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</si>
  <si>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</si>
  <si>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</si>
  <si>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</si>
  <si>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</si>
  <si>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</si>
  <si>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</si>
  <si>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</si>
  <si>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</si>
  <si>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</si>
  <si>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</si>
  <si>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</si>
  <si>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</si>
  <si>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</si>
  <si>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</si>
  <si>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</si>
  <si>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</si>
  <si>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</si>
  <si>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</si>
  <si>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</si>
  <si>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</si>
  <si>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</si>
  <si>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</si>
  <si>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</si>
  <si>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</si>
  <si>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</si>
  <si>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</si>
  <si>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</si>
  <si>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</si>
  <si>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</si>
  <si>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</si>
  <si>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</si>
  <si>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</si>
  <si>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</si>
  <si>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</si>
  <si>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</si>
  <si>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</si>
  <si>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</si>
  <si>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</si>
  <si>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</si>
  <si>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</si>
  <si>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</si>
  <si>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</si>
  <si>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</si>
  <si>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</si>
  <si>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</si>
  <si>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</si>
  <si>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</si>
  <si>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</si>
  <si>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</si>
  <si>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</si>
  <si>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</si>
  <si>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</si>
  <si>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</si>
  <si>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</si>
  <si>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</si>
  <si>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</si>
  <si>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</si>
  <si>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</si>
  <si>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</si>
  <si>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</si>
  <si>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</si>
  <si>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</si>
  <si>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</si>
  <si>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</si>
  <si>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</si>
  <si>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</si>
  <si>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</si>
  <si>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</si>
  <si>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</si>
  <si>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</si>
  <si>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</si>
  <si>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</si>
  <si>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</si>
  <si>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</si>
  <si>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</si>
  <si>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</si>
  <si>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</si>
  <si>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</si>
  <si>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</si>
  <si>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</si>
  <si>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</si>
  <si>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</si>
  <si>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</si>
  <si>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</si>
  <si>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</si>
  <si>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</si>
  <si>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</si>
  <si>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</si>
  <si>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</si>
  <si>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</si>
  <si>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</si>
  <si>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</si>
  <si>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</si>
  <si>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</si>
  <si>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</si>
  <si>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</si>
  <si>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</si>
  <si>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</si>
  <si>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</si>
  <si>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</si>
  <si>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</si>
  <si>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</si>
  <si>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</si>
  <si>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</si>
  <si>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</si>
  <si>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</si>
  <si>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</si>
  <si>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</si>
  <si>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</si>
  <si>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</si>
  <si>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</si>
  <si>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</si>
  <si>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</si>
  <si>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</si>
  <si>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</si>
  <si>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</si>
  <si>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</si>
  <si>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</si>
  <si>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</si>
  <si>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</si>
  <si>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</si>
  <si>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</si>
  <si>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</si>
  <si>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</si>
  <si>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</si>
  <si>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</si>
  <si>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</si>
  <si>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</si>
  <si>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</si>
  <si>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</si>
  <si>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</si>
  <si>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</si>
  <si>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</si>
  <si>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</si>
  <si>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</si>
  <si>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</si>
  <si>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</si>
  <si>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</si>
  <si>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</si>
  <si>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</si>
  <si>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</si>
  <si>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</si>
  <si>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</si>
  <si>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</si>
  <si>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</si>
  <si>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</si>
  <si>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</si>
  <si>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</si>
  <si>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</si>
  <si>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</si>
  <si>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</si>
  <si>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</si>
  <si>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</si>
  <si>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</si>
  <si>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</si>
  <si>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</si>
  <si>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</si>
  <si>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</si>
  <si>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</si>
  <si>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</si>
  <si>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</si>
  <si>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</si>
  <si>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</si>
  <si>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</si>
  <si>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</si>
  <si>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</si>
  <si>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</si>
  <si>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</si>
  <si>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</si>
  <si>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</si>
  <si>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</si>
  <si>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</si>
  <si>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</si>
  <si>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</si>
  <si>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</si>
  <si>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</si>
  <si>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</si>
  <si>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</si>
  <si>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</si>
  <si>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</si>
  <si>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</si>
  <si>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</si>
  <si>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</si>
  <si>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</si>
  <si>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</si>
  <si>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</si>
  <si>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</si>
  <si>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</si>
  <si>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</si>
  <si>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</si>
  <si>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</si>
  <si>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</si>
  <si>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</si>
  <si>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</si>
  <si>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</si>
  <si>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</si>
  <si>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</si>
  <si>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</si>
  <si>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</si>
  <si>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</si>
  <si>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</si>
  <si>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</si>
  <si>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</si>
  <si>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</si>
  <si>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</si>
  <si>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</si>
  <si>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</si>
  <si>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</si>
  <si>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</si>
  <si>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</si>
  <si>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</si>
  <si>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</si>
  <si>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</si>
  <si>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</si>
  <si>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</si>
  <si>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</si>
  <si>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</si>
  <si>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</si>
  <si>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</si>
  <si>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</si>
  <si>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</si>
  <si>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</si>
  <si>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</si>
  <si>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</si>
  <si>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</si>
  <si>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</si>
  <si>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</si>
  <si>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</si>
  <si>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</si>
  <si>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</si>
  <si>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</si>
  <si>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</si>
  <si>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</si>
  <si>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</si>
  <si>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</si>
  <si>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</si>
  <si>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</si>
  <si>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</si>
  <si>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</si>
  <si>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</si>
  <si>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</si>
  <si>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</si>
  <si>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</si>
  <si>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</si>
  <si>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</si>
  <si>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</si>
  <si>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</si>
  <si>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</si>
  <si>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</si>
  <si>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</si>
  <si>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</si>
  <si>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</si>
  <si>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</si>
  <si>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</si>
  <si>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</si>
  <si>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</si>
  <si>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</si>
  <si>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</si>
  <si>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</si>
  <si>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</si>
  <si>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</si>
  <si>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</si>
  <si>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</si>
  <si>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</si>
  <si>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</si>
  <si>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</si>
  <si>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</si>
  <si>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</si>
  <si>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</si>
  <si>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</si>
  <si>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</si>
  <si>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</si>
  <si>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</si>
  <si>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</si>
  <si>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</si>
  <si>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</si>
  <si>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</si>
  <si>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</si>
  <si>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</si>
  <si>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</si>
  <si>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</si>
  <si>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</si>
  <si>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</si>
  <si>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</si>
  <si>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</si>
  <si>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</si>
  <si>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</si>
  <si>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</si>
  <si>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</si>
  <si>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</si>
  <si>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</si>
  <si>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</si>
  <si>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</si>
  <si>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</si>
  <si>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</si>
  <si>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</si>
  <si>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</si>
  <si>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</si>
  <si>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</si>
  <si>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</si>
  <si>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</si>
  <si>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</si>
  <si>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</si>
  <si>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</si>
  <si>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</si>
  <si>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</si>
  <si>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</si>
  <si>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</si>
  <si>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</si>
  <si>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</si>
  <si>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</si>
  <si>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</si>
  <si>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</si>
  <si>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</si>
  <si>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</si>
  <si>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</si>
  <si>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</si>
  <si>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</si>
  <si>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</si>
  <si>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</si>
  <si>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</si>
  <si>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</si>
  <si>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</si>
  <si>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</si>
  <si>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</si>
  <si>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</si>
  <si>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</si>
  <si>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</si>
  <si>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</si>
  <si>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</si>
  <si>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</si>
  <si>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</si>
  <si>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</si>
  <si>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</si>
  <si>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</si>
  <si>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</si>
  <si>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</si>
  <si>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</si>
  <si>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</si>
  <si>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</si>
  <si>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</si>
  <si>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</si>
  <si>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</si>
  <si>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</si>
  <si>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</si>
  <si>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</si>
  <si>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</si>
  <si>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</si>
  <si>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</si>
  <si>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</si>
  <si>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</si>
  <si>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</si>
  <si>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</si>
  <si>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</si>
  <si>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</si>
  <si>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</si>
  <si>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</si>
  <si>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</si>
  <si>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</si>
  <si>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</si>
  <si>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</si>
  <si>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</si>
  <si>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</si>
  <si>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</si>
  <si>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</si>
  <si>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</si>
  <si>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</si>
  <si>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</si>
  <si>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</si>
  <si>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</si>
  <si>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</si>
  <si>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</si>
  <si>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</si>
  <si>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</si>
  <si>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</si>
  <si>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</si>
  <si>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</si>
  <si>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</si>
  <si>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</si>
  <si>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</si>
  <si>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</si>
  <si>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</si>
  <si>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</si>
  <si>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</si>
  <si>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</si>
  <si>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</si>
  <si>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</si>
  <si>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</si>
  <si>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</si>
  <si>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</si>
  <si>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</si>
  <si>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</si>
  <si>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</si>
  <si>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</si>
  <si>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</si>
  <si>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</si>
  <si>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</si>
  <si>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</si>
  <si>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</si>
  <si>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</si>
  <si>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</si>
  <si>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</si>
  <si>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</si>
  <si>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</si>
  <si>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</si>
  <si>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</si>
  <si>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</si>
  <si>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</si>
  <si>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</si>
  <si>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</si>
  <si>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</si>
  <si>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</si>
  <si>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</si>
  <si>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</si>
  <si>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</si>
  <si>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</si>
  <si>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</si>
  <si>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</si>
  <si>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</si>
  <si>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</si>
  <si>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</si>
  <si>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</si>
  <si>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</si>
  <si>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</si>
  <si>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</si>
  <si>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</si>
  <si>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</si>
  <si>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</si>
  <si>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</si>
  <si>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</si>
  <si>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</si>
  <si>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</si>
  <si>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</si>
  <si>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</si>
  <si>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</si>
  <si>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</si>
  <si>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</si>
  <si>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</si>
  <si>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</si>
  <si>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</si>
  <si>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</si>
  <si>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</si>
  <si>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</si>
  <si>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</si>
  <si>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</si>
  <si>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</si>
  <si>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</si>
  <si>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</si>
  <si>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</si>
  <si>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</si>
  <si>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</si>
  <si>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</si>
  <si>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</si>
  <si>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</si>
  <si>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</si>
  <si>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</si>
  <si>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</si>
  <si>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</si>
  <si>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</si>
  <si>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</si>
  <si>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</si>
  <si>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</si>
  <si>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</si>
  <si>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</si>
  <si>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</si>
  <si>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</si>
  <si>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</si>
  <si>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</si>
  <si>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</si>
  <si>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</si>
  <si>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</si>
  <si>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</si>
  <si>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</si>
  <si>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</si>
  <si>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</si>
  <si>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</si>
  <si>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</si>
  <si>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</si>
  <si>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</si>
  <si>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</si>
  <si>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</si>
  <si>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</si>
  <si>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</si>
  <si>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</si>
  <si>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</si>
  <si>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</si>
  <si>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</si>
  <si>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</si>
  <si>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</si>
  <si>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</si>
  <si>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</si>
  <si>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</si>
  <si>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</si>
  <si>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</si>
  <si>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</si>
  <si>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</si>
  <si>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</si>
  <si>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</si>
  <si>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</si>
  <si>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</si>
  <si>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</si>
  <si>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</si>
  <si>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</si>
  <si>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</si>
  <si>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</si>
  <si>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</si>
  <si>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</si>
  <si>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</si>
  <si>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</si>
  <si>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</si>
  <si>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</si>
  <si>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</si>
  <si>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</si>
  <si>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</si>
  <si>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</si>
  <si>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</si>
  <si>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</si>
  <si>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</si>
  <si>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</si>
  <si>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</si>
  <si>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</si>
  <si>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</si>
  <si>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</si>
  <si>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</si>
  <si>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</si>
  <si>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</si>
  <si>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</si>
  <si>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</si>
  <si>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</si>
  <si>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</si>
  <si>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</si>
  <si>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</si>
  <si>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</si>
  <si>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</si>
  <si>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</si>
  <si>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</si>
  <si>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</si>
  <si>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</si>
  <si>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</si>
  <si>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</si>
  <si>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</si>
  <si>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</si>
  <si>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</si>
  <si>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</si>
  <si>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</si>
  <si>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</si>
  <si>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</si>
  <si>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</si>
  <si>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</si>
  <si>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</si>
  <si>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</si>
  <si>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</si>
  <si>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</si>
  <si>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</si>
  <si>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</si>
  <si>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</si>
  <si>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</si>
  <si>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</si>
  <si>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</si>
  <si>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</si>
  <si>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</si>
  <si>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</si>
  <si>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</si>
  <si>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</si>
  <si>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</si>
  <si>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</si>
  <si>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</si>
  <si>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</si>
  <si>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</si>
  <si>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</si>
  <si>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</si>
  <si>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</si>
  <si>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</si>
  <si>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</si>
  <si>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</si>
  <si>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</si>
  <si>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</si>
  <si>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</si>
  <si>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</si>
  <si>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</si>
  <si>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</si>
  <si>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</si>
  <si>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</si>
  <si>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</si>
  <si>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</si>
  <si>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</si>
  <si>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</si>
  <si>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</si>
  <si>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</si>
  <si>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</si>
  <si>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</si>
  <si>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</si>
  <si>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</si>
  <si>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</si>
  <si>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</si>
  <si>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</si>
  <si>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</si>
  <si>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</si>
  <si>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</si>
  <si>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</si>
  <si>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</si>
  <si>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</si>
  <si>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</si>
  <si>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</si>
  <si>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</si>
  <si>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</si>
  <si>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</si>
  <si>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</si>
  <si>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</si>
  <si>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</si>
  <si>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</si>
  <si>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</si>
  <si>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</si>
  <si>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</si>
  <si>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</si>
  <si>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</si>
  <si>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</si>
  <si>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</si>
  <si>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</si>
  <si>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</si>
  <si>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</si>
  <si>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</si>
  <si>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</si>
  <si>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</si>
  <si>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</si>
  <si>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</si>
  <si>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</si>
  <si>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</si>
  <si>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</si>
  <si>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</si>
  <si>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</si>
  <si>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</si>
  <si>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</si>
  <si>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</si>
  <si>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</si>
  <si>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</si>
  <si>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</si>
  <si>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</si>
  <si>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</si>
  <si>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</si>
  <si>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</si>
  <si>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</si>
  <si>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</si>
  <si>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</si>
  <si>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</si>
  <si>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</si>
  <si>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</si>
  <si>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</si>
  <si>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</si>
  <si>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</si>
  <si>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</si>
  <si>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</si>
  <si>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</si>
  <si>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</si>
  <si>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</si>
  <si>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</si>
  <si>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</si>
  <si>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</si>
  <si>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</si>
  <si>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</si>
  <si>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</si>
  <si>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</si>
  <si>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</si>
  <si>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</si>
  <si>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</si>
  <si>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</si>
  <si>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</si>
  <si>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</si>
  <si>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</si>
  <si>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</si>
  <si>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</si>
  <si>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</si>
  <si>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</si>
  <si>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</si>
  <si>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</si>
  <si>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</si>
  <si>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</si>
  <si>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</si>
  <si>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</si>
  <si>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</si>
  <si>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</si>
  <si>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</si>
  <si>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</si>
  <si>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</si>
  <si>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</si>
  <si>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</si>
  <si>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</si>
  <si>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</si>
  <si>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</si>
  <si>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</si>
  <si>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</si>
  <si>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</si>
  <si>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</si>
  <si>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</si>
  <si>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</si>
  <si>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</si>
  <si>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</si>
  <si>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</si>
  <si>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</si>
  <si>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</si>
  <si>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</si>
  <si>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</si>
  <si>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</si>
  <si>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</si>
  <si>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</si>
  <si>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</si>
  <si>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</si>
  <si>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</si>
  <si>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</si>
  <si>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</si>
  <si>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</si>
  <si>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</si>
  <si>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</si>
  <si>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</si>
  <si>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</si>
  <si>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</si>
  <si>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</si>
  <si>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</si>
  <si>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</si>
  <si>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</si>
  <si>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</si>
  <si>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</si>
  <si>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</si>
  <si>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</si>
  <si>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</si>
  <si>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</si>
  <si>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</si>
  <si>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</si>
  <si>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</si>
  <si>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</si>
  <si>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</si>
  <si>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</si>
  <si>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</si>
  <si>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</si>
  <si>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</si>
  <si>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</si>
  <si>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</si>
  <si>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</si>
  <si>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</si>
  <si>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</si>
  <si>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</si>
  <si>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</si>
  <si>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</si>
  <si>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</si>
  <si>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</si>
  <si>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</si>
  <si>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</si>
  <si>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</si>
  <si>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</si>
  <si>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</si>
  <si>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</si>
  <si>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</si>
  <si>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</si>
  <si>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</si>
  <si>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</si>
  <si>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</si>
  <si>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</si>
  <si>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</si>
  <si>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</si>
  <si>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</si>
  <si>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</si>
  <si>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</si>
  <si>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</si>
  <si>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</si>
  <si>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</si>
  <si>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</si>
  <si>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</si>
  <si>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</si>
  <si>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</si>
  <si>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</si>
  <si>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</si>
  <si>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</si>
  <si>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</si>
  <si>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</si>
  <si>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</si>
  <si>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</si>
  <si>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</si>
  <si>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</si>
  <si>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</si>
  <si>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</si>
  <si>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</si>
  <si>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</si>
  <si>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</si>
  <si>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</si>
  <si>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</si>
  <si>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</si>
  <si>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</si>
  <si>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</si>
  <si>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</si>
  <si>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</si>
  <si>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</si>
  <si>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</si>
  <si>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</si>
  <si>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</si>
  <si>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</si>
  <si>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</si>
  <si>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</si>
  <si>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</si>
  <si>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</si>
  <si>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</si>
  <si>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</si>
  <si>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</si>
  <si>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</si>
  <si>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</si>
  <si>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</si>
  <si>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</si>
  <si>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</si>
  <si>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</si>
  <si>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</si>
  <si>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</si>
  <si>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</si>
  <si>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</si>
  <si>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</si>
  <si>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</si>
  <si>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</si>
  <si>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</si>
  <si>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</si>
  <si>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</si>
  <si>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</si>
  <si>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</si>
  <si>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</si>
  <si>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</si>
  <si>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</si>
  <si>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</si>
  <si>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</si>
  <si>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</si>
  <si>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</si>
  <si>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</si>
  <si>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</si>
  <si>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</si>
  <si>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</si>
  <si>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</si>
  <si>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</si>
  <si>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</si>
  <si>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</si>
  <si>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</si>
  <si>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</si>
  <si>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</si>
  <si>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</si>
  <si>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</si>
  <si>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</si>
  <si>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</si>
  <si>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</si>
  <si>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</si>
  <si>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</si>
  <si>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</si>
  <si>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</si>
  <si>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</si>
  <si>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</si>
  <si>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</si>
  <si>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</si>
  <si>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</si>
  <si>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</si>
  <si>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</si>
  <si>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</si>
  <si>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</si>
  <si>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</si>
  <si>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</si>
  <si>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</si>
  <si>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</si>
  <si>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</si>
  <si>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</si>
  <si>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</si>
  <si>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</si>
  <si>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</si>
  <si>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</si>
  <si>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</si>
  <si>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</si>
  <si>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</si>
  <si>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</si>
  <si>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</si>
  <si>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</si>
  <si>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</si>
  <si>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</si>
  <si>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</si>
  <si>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</si>
  <si>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</si>
  <si>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</si>
  <si>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</si>
  <si>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</si>
  <si>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</si>
  <si>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</si>
  <si>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</si>
  <si>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</si>
  <si>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</si>
  <si>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</si>
  <si>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</si>
  <si>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</si>
  <si>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</si>
  <si>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</si>
  <si>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</si>
  <si>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</si>
  <si>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</si>
  <si>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</si>
  <si>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</si>
  <si>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</si>
  <si>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</si>
  <si>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</si>
  <si>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</si>
  <si>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</si>
  <si>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</si>
  <si>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</si>
  <si>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</si>
  <si>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</si>
  <si>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</si>
  <si>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</si>
  <si>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</si>
  <si>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</si>
  <si>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</si>
  <si>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</si>
  <si>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</si>
  <si>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</si>
  <si>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</si>
  <si>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</si>
  <si>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</si>
  <si>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</si>
  <si>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</si>
  <si>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</si>
  <si>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</si>
  <si>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</si>
  <si>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</si>
  <si>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</si>
  <si>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</si>
  <si>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</si>
  <si>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</si>
  <si>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</si>
  <si>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</si>
  <si>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</si>
  <si>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</si>
  <si>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</si>
  <si>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</si>
  <si>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</si>
  <si>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</si>
  <si>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</si>
  <si>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</si>
  <si>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</si>
  <si>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</si>
  <si>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</si>
  <si>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</si>
  <si>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</si>
  <si>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</si>
  <si>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</si>
  <si>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</si>
  <si>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</si>
  <si>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</si>
  <si>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</si>
  <si>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</si>
  <si>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</si>
  <si>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</si>
  <si>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</si>
  <si>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</si>
  <si>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</si>
  <si>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</si>
  <si>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</si>
  <si>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</si>
  <si>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</si>
  <si>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</si>
  <si>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</si>
  <si>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</si>
  <si>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</si>
  <si>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</si>
  <si>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</si>
  <si>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</si>
  <si>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</si>
  <si>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</si>
  <si>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</si>
  <si>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</si>
  <si>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</si>
  <si>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</si>
  <si>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</si>
  <si>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</si>
  <si>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</si>
  <si>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</si>
  <si>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</si>
  <si>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</si>
  <si>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</si>
  <si>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</si>
  <si>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</si>
  <si>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</si>
  <si>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</si>
  <si>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</si>
  <si>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</si>
  <si>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</si>
  <si>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</si>
  <si>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</si>
  <si>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</si>
  <si>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</si>
  <si>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</si>
  <si>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</si>
  <si>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</si>
  <si>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</si>
  <si>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</si>
  <si>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</si>
  <si>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</si>
  <si>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</si>
  <si>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</si>
  <si>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</si>
  <si>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</si>
  <si>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</si>
  <si>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</si>
  <si>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</si>
  <si>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</si>
  <si>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</si>
  <si>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</si>
  <si>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</si>
  <si>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</si>
  <si>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</si>
  <si>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</si>
  <si>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</si>
  <si>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</si>
  <si>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</si>
  <si>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</si>
  <si>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</si>
  <si>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</si>
  <si>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</si>
  <si>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</si>
  <si>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</si>
  <si>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</si>
  <si>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</si>
  <si>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</si>
  <si>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</si>
  <si>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</si>
  <si>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</si>
  <si>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</si>
  <si>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</si>
  <si>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</si>
  <si>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</si>
  <si>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</si>
  <si>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</si>
  <si>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</si>
  <si>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</si>
  <si>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</si>
  <si>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</si>
  <si>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</si>
  <si>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</si>
  <si>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</si>
  <si>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</si>
  <si>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</si>
  <si>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</si>
  <si>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</si>
  <si>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</si>
  <si>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</si>
  <si>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</si>
  <si>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</si>
  <si>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</si>
  <si>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</si>
  <si>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</si>
  <si>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</si>
  <si>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</si>
  <si>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</si>
  <si>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</si>
  <si>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</si>
  <si>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</si>
  <si>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</si>
  <si>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</si>
  <si>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</si>
  <si>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</si>
  <si>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</si>
  <si>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</si>
  <si>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</si>
  <si>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</si>
  <si>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</si>
  <si>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</si>
  <si>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</si>
  <si>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</si>
  <si>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</si>
  <si>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</si>
  <si>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</si>
  <si>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</si>
  <si>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</si>
  <si>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</si>
  <si>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</si>
  <si>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</si>
  <si>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</si>
  <si>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</si>
  <si>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</si>
  <si>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</si>
  <si>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</si>
  <si>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</si>
  <si>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</si>
  <si>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</si>
  <si>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</si>
  <si>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</si>
  <si>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</si>
  <si>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</si>
  <si>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</si>
  <si>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</si>
  <si>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</si>
  <si>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</si>
  <si>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</si>
  <si>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</si>
  <si>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</si>
  <si>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</si>
  <si>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</si>
  <si>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</si>
  <si>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</si>
  <si>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</si>
  <si>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</si>
  <si>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</si>
  <si>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</si>
  <si>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</si>
  <si>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</si>
  <si>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</si>
  <si>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</si>
  <si>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</si>
  <si>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</si>
  <si>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</si>
  <si>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</si>
  <si>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</si>
  <si>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</si>
  <si>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</si>
  <si>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</si>
  <si>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</si>
  <si>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</si>
  <si>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</si>
  <si>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</si>
  <si>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</si>
  <si>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</si>
  <si>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</si>
  <si>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</si>
  <si>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</si>
  <si>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</si>
  <si>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</si>
  <si>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</si>
  <si>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</si>
  <si>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</si>
  <si>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</si>
  <si>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</si>
  <si>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</si>
  <si>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</si>
  <si>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</si>
  <si>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</si>
  <si>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</si>
  <si>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</si>
  <si>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</si>
  <si>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</si>
  <si>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</si>
  <si>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</si>
  <si>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</si>
  <si>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</si>
  <si>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</si>
  <si>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</si>
  <si>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</si>
  <si>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</si>
  <si>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</si>
  <si>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</si>
  <si>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</si>
  <si>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</si>
  <si>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</si>
  <si>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</si>
  <si>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</si>
  <si>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</si>
  <si>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</si>
  <si>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</si>
  <si>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</si>
  <si>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</si>
  <si>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</si>
  <si>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</si>
  <si>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</si>
  <si>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</si>
  <si>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</si>
  <si>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</si>
  <si>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</si>
  <si>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</si>
  <si>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</si>
  <si>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</si>
  <si>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</si>
  <si>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</si>
  <si>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</si>
  <si>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</si>
  <si>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</si>
  <si>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</si>
  <si>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</si>
  <si>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</si>
  <si>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</si>
  <si>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</si>
  <si>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</si>
  <si>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</si>
  <si>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</si>
  <si>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</si>
  <si>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</si>
  <si>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</si>
  <si>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</si>
  <si>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</si>
  <si>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</si>
  <si>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</si>
  <si>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</si>
  <si>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</si>
  <si>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</si>
  <si>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</si>
  <si>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</si>
  <si>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</si>
  <si>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</si>
  <si>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</si>
  <si>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</si>
  <si>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</si>
  <si>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</si>
  <si>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</si>
  <si>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</si>
  <si>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</si>
  <si>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</si>
  <si>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</si>
  <si>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</si>
  <si>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</si>
  <si>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</si>
  <si>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</si>
  <si>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</si>
  <si>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</si>
  <si>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</si>
  <si>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</si>
  <si>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</si>
  <si>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</si>
  <si>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</si>
  <si>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</si>
  <si>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</si>
  <si>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</si>
  <si>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</si>
  <si>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</si>
  <si>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</si>
  <si>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</si>
  <si>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</si>
  <si>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</si>
  <si>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</si>
  <si>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</si>
  <si>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</si>
  <si>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</si>
  <si>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</si>
  <si>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</si>
  <si>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</si>
  <si>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</si>
  <si>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</si>
  <si>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</si>
  <si>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</si>
  <si>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</si>
  <si>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</si>
  <si>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</si>
  <si>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</si>
  <si>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</si>
  <si>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</si>
  <si>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</si>
  <si>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</si>
  <si>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</si>
  <si>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</si>
  <si>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</si>
  <si>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</si>
  <si>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</si>
  <si>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</si>
  <si>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</si>
  <si>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</si>
  <si>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</si>
  <si>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</si>
  <si>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</si>
  <si>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</si>
  <si>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</si>
  <si>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</si>
  <si>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</si>
  <si>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</si>
  <si>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</si>
  <si>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</si>
  <si>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</si>
  <si>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</si>
  <si>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</si>
  <si>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</si>
  <si>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</si>
  <si>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</si>
  <si>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</si>
  <si>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</si>
  <si>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</si>
  <si>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</si>
  <si>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</si>
  <si>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</si>
  <si>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</si>
  <si>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</si>
  <si>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</si>
  <si>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</si>
  <si>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</si>
  <si>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</si>
  <si>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</si>
  <si>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</si>
  <si>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</si>
  <si>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</si>
  <si>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</si>
  <si>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</si>
  <si>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</si>
  <si>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</si>
  <si>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</si>
  <si>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</si>
  <si>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</si>
  <si>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</si>
  <si>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</si>
  <si>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</si>
  <si>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</si>
  <si>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</si>
  <si>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</si>
  <si>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</si>
  <si>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</si>
  <si>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</si>
  <si>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</si>
  <si>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</si>
  <si>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</si>
  <si>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</si>
  <si>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</si>
  <si>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</si>
  <si>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</si>
  <si>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</si>
  <si>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</si>
  <si>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</si>
  <si>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</si>
  <si>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</si>
  <si>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</si>
  <si>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</si>
  <si>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</si>
  <si>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</si>
  <si>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</si>
  <si>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</si>
  <si>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</si>
  <si>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</si>
  <si>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</si>
  <si>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</si>
  <si>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</si>
  <si>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</si>
  <si>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</si>
  <si>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</si>
  <si>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</si>
  <si>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</si>
  <si>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</si>
  <si>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</si>
  <si>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</si>
  <si>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</si>
  <si>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</si>
  <si>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</si>
  <si>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</si>
  <si>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</si>
  <si>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</si>
  <si>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</si>
  <si>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</si>
  <si>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</si>
  <si>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</si>
  <si>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</si>
  <si>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</si>
  <si>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</si>
  <si>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</si>
  <si>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</si>
  <si>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</si>
  <si>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</si>
  <si>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</si>
  <si>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</si>
  <si>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</si>
  <si>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</si>
  <si>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</si>
  <si>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</si>
  <si>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</si>
  <si>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</si>
  <si>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</si>
  <si>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</si>
  <si>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</si>
  <si>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</si>
  <si>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</si>
  <si>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</si>
  <si>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</si>
  <si>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</si>
  <si>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</si>
  <si>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</si>
  <si>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</si>
  <si>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</si>
  <si>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</si>
  <si>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</si>
  <si>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</si>
  <si>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</si>
  <si>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</si>
  <si>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</si>
  <si>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</si>
  <si>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</si>
  <si>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</si>
  <si>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</si>
  <si>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</si>
  <si>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</si>
  <si>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</si>
  <si>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</si>
  <si>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</si>
  <si>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</si>
  <si>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</si>
  <si>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</si>
  <si>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</si>
  <si>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</si>
  <si>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</si>
  <si>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</si>
  <si>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</si>
  <si>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</si>
  <si>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</si>
  <si>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</si>
  <si>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</si>
  <si>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</si>
  <si>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</si>
  <si>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</si>
  <si>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</si>
  <si>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</si>
  <si>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</si>
  <si>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</si>
  <si>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</si>
  <si>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</si>
  <si>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</si>
  <si>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</si>
  <si>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</si>
  <si>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</si>
  <si>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</si>
  <si>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</si>
  <si>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</si>
  <si>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</si>
  <si>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</si>
  <si>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</si>
  <si>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</si>
  <si>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</si>
  <si>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</si>
  <si>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</si>
  <si>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</si>
  <si>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</si>
  <si>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</si>
  <si>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</si>
  <si>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</si>
  <si>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</si>
  <si>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</si>
  <si>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</si>
  <si>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</si>
  <si>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</si>
  <si>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</si>
  <si>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</si>
  <si>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</si>
  <si>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</si>
  <si>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</si>
  <si>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</si>
  <si>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</si>
  <si>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</si>
  <si>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</si>
  <si>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</si>
  <si>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</si>
  <si>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</si>
  <si>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</si>
  <si>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</si>
  <si>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</si>
  <si>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</si>
  <si>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</si>
  <si>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</si>
  <si>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</si>
  <si>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</si>
  <si>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</si>
  <si>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</si>
  <si>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</si>
  <si>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</si>
  <si>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</si>
  <si>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</si>
  <si>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</si>
  <si>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</si>
  <si>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</si>
  <si>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</si>
  <si>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</si>
  <si>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</si>
  <si>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</si>
  <si>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</si>
  <si>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</si>
  <si>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</si>
  <si>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</si>
  <si>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</si>
  <si>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</si>
  <si>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</si>
  <si>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</si>
  <si>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</si>
  <si>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</si>
  <si>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</si>
  <si>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</si>
  <si>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</si>
  <si>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</si>
  <si>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</si>
  <si>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</si>
  <si>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</si>
  <si>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</si>
  <si>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</si>
  <si>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</si>
  <si>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</si>
  <si>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</si>
  <si>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</si>
  <si>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</si>
  <si>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</si>
  <si>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</si>
  <si>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</si>
  <si>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</si>
  <si>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</si>
  <si>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</si>
  <si>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</si>
  <si>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</si>
  <si>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</si>
  <si>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</si>
  <si>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</si>
  <si>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</si>
  <si>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</si>
  <si>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</si>
  <si>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</si>
  <si>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</si>
  <si>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</si>
  <si>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</si>
  <si>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</si>
  <si>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</si>
  <si>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</si>
  <si>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</si>
  <si>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</si>
  <si>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</si>
  <si>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</si>
  <si>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</si>
  <si>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</si>
  <si>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</si>
  <si>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</si>
  <si>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</si>
  <si>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</si>
  <si>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</si>
  <si>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</si>
  <si>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</si>
  <si>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</si>
  <si>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</si>
  <si>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</si>
  <si>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</si>
  <si>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</si>
  <si>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</si>
  <si>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</si>
  <si>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</si>
  <si>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</si>
  <si>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</si>
  <si>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</si>
  <si>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</si>
  <si>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</si>
  <si>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</si>
  <si>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</si>
  <si>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</si>
  <si>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</si>
  <si>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</si>
  <si>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</si>
  <si>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</si>
  <si>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</si>
  <si>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</si>
  <si>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</si>
  <si>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</si>
  <si>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</si>
  <si>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</si>
  <si>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</si>
  <si>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</si>
  <si>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</si>
  <si>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</si>
  <si>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</si>
  <si>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</si>
  <si>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</si>
  <si>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</si>
  <si>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</si>
  <si>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</si>
  <si>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</si>
  <si>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</si>
  <si>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</si>
  <si>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</si>
  <si>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</si>
  <si>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</si>
  <si>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</si>
  <si>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</si>
  <si>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</si>
  <si>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</si>
  <si>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</si>
  <si>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</si>
  <si>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</si>
  <si>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</si>
  <si>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</si>
  <si>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</si>
  <si>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</si>
  <si>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</si>
  <si>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</si>
  <si>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</si>
  <si>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</si>
  <si>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</si>
  <si>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</si>
  <si>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</si>
  <si>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</si>
  <si>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</si>
  <si>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</si>
  <si>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</si>
  <si>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</si>
  <si>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</si>
  <si>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</si>
  <si>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</si>
  <si>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</si>
  <si>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</si>
  <si>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</si>
  <si>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</si>
  <si>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</si>
  <si>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</si>
  <si>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</si>
  <si>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</si>
  <si>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</si>
  <si>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</si>
  <si>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</si>
  <si>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</si>
  <si>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</si>
  <si>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</si>
  <si>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</si>
  <si>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</si>
  <si>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</si>
  <si>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</si>
  <si>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</si>
  <si>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</si>
  <si>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</si>
  <si>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</si>
  <si>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</si>
  <si>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</si>
  <si>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</si>
  <si>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</si>
  <si>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</si>
  <si>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</si>
  <si>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</si>
  <si>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</si>
  <si>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</si>
  <si>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</si>
  <si>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</si>
  <si>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</si>
  <si>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</si>
  <si>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</si>
  <si>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</si>
  <si>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</si>
  <si>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</si>
  <si>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</si>
  <si>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</si>
  <si>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</si>
  <si>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</si>
  <si>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</si>
  <si>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</si>
  <si>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</si>
  <si>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</si>
  <si>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</si>
  <si>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</si>
  <si>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</si>
  <si>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</si>
  <si>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</si>
  <si>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</si>
  <si>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</si>
  <si>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</si>
  <si>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</si>
  <si>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</si>
  <si>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</si>
  <si>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</si>
  <si>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</si>
  <si>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</si>
  <si>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</si>
  <si>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</si>
  <si>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</si>
  <si>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</si>
  <si>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</si>
  <si>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</si>
  <si>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</si>
  <si>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</si>
  <si>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</si>
  <si>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</si>
  <si>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</si>
  <si>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</si>
  <si>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</si>
  <si>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</si>
  <si>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</si>
  <si>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</si>
  <si>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</si>
  <si>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</si>
  <si>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</si>
  <si>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</si>
  <si>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</si>
  <si>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</si>
  <si>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</si>
  <si>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</si>
  <si>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</si>
  <si>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</si>
  <si>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</si>
  <si>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</si>
  <si>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</si>
  <si>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</si>
  <si>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</si>
  <si>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</si>
  <si>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</si>
  <si>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</si>
  <si>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</si>
  <si>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</si>
  <si>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</si>
  <si>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</si>
  <si>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</si>
  <si>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</si>
  <si>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</si>
  <si>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</si>
  <si>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</si>
  <si>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</si>
  <si>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</si>
  <si>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</si>
  <si>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</si>
  <si>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</si>
  <si>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</si>
  <si>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</si>
  <si>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</si>
  <si>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</si>
  <si>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</si>
  <si>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</si>
  <si>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</si>
  <si>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</si>
  <si>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</si>
  <si>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</si>
  <si>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</si>
  <si>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</si>
  <si>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</si>
  <si>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</si>
  <si>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</si>
  <si>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</si>
  <si>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</si>
  <si>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</si>
  <si>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</si>
  <si>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</si>
  <si>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</si>
  <si>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</si>
  <si>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</si>
  <si>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</si>
  <si>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</si>
  <si>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</si>
  <si>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</si>
  <si>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</si>
  <si>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</si>
  <si>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</si>
  <si>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</si>
  <si>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</si>
  <si>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</si>
  <si>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</si>
  <si>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</si>
  <si>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</si>
  <si>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</si>
  <si>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</si>
  <si>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</si>
  <si>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</si>
  <si>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</si>
  <si>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</si>
  <si>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</si>
  <si>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</si>
  <si>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</si>
  <si>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</si>
  <si>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</si>
  <si>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</si>
  <si>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</si>
  <si>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</si>
  <si>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</si>
  <si>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</si>
  <si>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</si>
  <si>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</si>
  <si>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</si>
  <si>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</si>
  <si>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</si>
  <si>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</si>
  <si>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</si>
  <si>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</si>
  <si>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</si>
  <si>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</si>
  <si>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</si>
  <si>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</si>
  <si>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</si>
  <si>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</si>
  <si>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</si>
  <si>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</si>
  <si>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</si>
  <si>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</si>
  <si>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</si>
  <si>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</si>
  <si>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</si>
  <si>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</si>
  <si>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</si>
  <si>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</si>
  <si>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</si>
  <si>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</si>
  <si>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</si>
  <si>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</si>
  <si>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</si>
  <si>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</si>
  <si>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</si>
  <si>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</si>
  <si>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</si>
  <si>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</si>
  <si>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</si>
  <si>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</si>
  <si>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</si>
  <si>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</si>
  <si>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</si>
  <si>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</si>
  <si>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</si>
  <si>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</si>
  <si>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</si>
  <si>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</si>
  <si>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</si>
  <si>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</si>
  <si>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</si>
  <si>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</si>
  <si>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</si>
  <si>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</si>
  <si>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</si>
  <si>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</si>
  <si>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</si>
  <si>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</si>
  <si>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</si>
  <si>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</si>
  <si>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</si>
  <si>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</si>
  <si>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</si>
  <si>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</si>
  <si>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</si>
  <si>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</si>
  <si>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</si>
  <si>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</si>
  <si>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</si>
  <si>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</si>
  <si>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</si>
  <si>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</si>
  <si>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</si>
  <si>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</si>
  <si>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</si>
  <si>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</si>
  <si>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</si>
  <si>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</si>
  <si>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</si>
  <si>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</si>
  <si>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</si>
  <si>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</si>
  <si>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</si>
  <si>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</si>
  <si>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</si>
  <si>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</si>
  <si>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</si>
  <si>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</si>
  <si>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</si>
  <si>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</si>
  <si>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</si>
  <si>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</si>
  <si>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</si>
  <si>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</si>
  <si>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</si>
  <si>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</si>
  <si>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</si>
  <si>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</si>
  <si>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</si>
  <si>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</si>
  <si>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</si>
  <si>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</si>
  <si>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</si>
  <si>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</si>
  <si>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</si>
  <si>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</si>
  <si>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</si>
  <si>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</si>
  <si>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</si>
  <si>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</si>
  <si>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</si>
  <si>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</si>
  <si>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</si>
  <si>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</si>
  <si>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</si>
  <si>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</si>
  <si>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</si>
  <si>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</si>
  <si>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</si>
  <si>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</si>
  <si>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</si>
  <si>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</si>
  <si>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</si>
  <si>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</si>
  <si>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</si>
  <si>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</si>
  <si>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</si>
  <si>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</si>
  <si>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</si>
  <si>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</si>
  <si>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</si>
  <si>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</si>
  <si>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</si>
  <si>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</si>
  <si>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</si>
  <si>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</si>
  <si>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</si>
  <si>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</si>
  <si>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</si>
  <si>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</si>
  <si>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</si>
  <si>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</si>
  <si>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</si>
  <si>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</si>
  <si>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</si>
  <si>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</si>
  <si>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</si>
  <si>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</si>
  <si>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</si>
  <si>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</si>
  <si>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</si>
  <si>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</si>
  <si>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</si>
  <si>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</si>
  <si>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</si>
  <si>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</si>
  <si>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</si>
  <si>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</si>
  <si>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</si>
  <si>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</si>
  <si>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</si>
  <si>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</si>
  <si>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</si>
  <si>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</si>
  <si>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</si>
  <si>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</si>
  <si>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</si>
  <si>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</si>
  <si>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</si>
  <si>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</si>
  <si>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</si>
  <si>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</si>
  <si>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</si>
  <si>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</si>
  <si>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</si>
  <si>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</si>
  <si>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</si>
  <si>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</si>
  <si>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</si>
  <si>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</si>
  <si>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</si>
  <si>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</si>
  <si>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</si>
  <si>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</si>
  <si>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</si>
  <si>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</si>
  <si>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</si>
  <si>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</si>
  <si>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</si>
  <si>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</si>
  <si>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</si>
  <si>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</si>
  <si>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</si>
  <si>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</si>
  <si>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</si>
  <si>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</si>
  <si>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</si>
  <si>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</si>
  <si>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</si>
  <si>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</si>
  <si>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</si>
  <si>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</si>
  <si>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</si>
  <si>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</si>
  <si>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</si>
  <si>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</si>
  <si>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</si>
  <si>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</si>
  <si>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</si>
  <si>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</si>
  <si>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</si>
  <si>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</si>
  <si>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</si>
  <si>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</si>
  <si>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</si>
  <si>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</si>
  <si>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</si>
  <si>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</si>
  <si>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</si>
  <si>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</si>
  <si>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</si>
  <si>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</si>
  <si>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</si>
  <si>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</si>
  <si>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</si>
  <si>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</si>
  <si>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</si>
  <si>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</si>
  <si>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</si>
  <si>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</si>
  <si>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</si>
  <si>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</si>
  <si>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</si>
  <si>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</si>
  <si>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</si>
  <si>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</si>
  <si>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</si>
  <si>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</si>
  <si>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</si>
  <si>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</si>
  <si>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</si>
  <si>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</si>
  <si>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</si>
  <si>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</si>
  <si>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</si>
  <si>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</si>
  <si>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</si>
  <si>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</si>
  <si>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</si>
  <si>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</si>
  <si>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</si>
  <si>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</si>
  <si>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</si>
  <si>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</si>
  <si>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</si>
  <si>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</si>
  <si>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</si>
  <si>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</si>
  <si>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</si>
  <si>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</si>
  <si>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</si>
  <si>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</si>
  <si>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</si>
  <si>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</si>
  <si>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</si>
  <si>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</si>
  <si>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</si>
  <si>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</si>
  <si>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</si>
  <si>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</si>
  <si>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</si>
  <si>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</si>
  <si>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</si>
  <si>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</si>
  <si>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</si>
  <si>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</si>
  <si>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</si>
  <si>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</si>
  <si>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</si>
  <si>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</si>
  <si>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</si>
  <si>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</si>
  <si>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</si>
  <si>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</si>
  <si>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</si>
  <si>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</si>
  <si>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</si>
  <si>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</si>
  <si>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</si>
  <si>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</si>
  <si>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</si>
  <si>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</si>
  <si>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</si>
  <si>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</si>
  <si>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</si>
  <si>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</si>
  <si>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</si>
  <si>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</si>
  <si>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</si>
  <si>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</si>
  <si>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</si>
  <si>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</si>
  <si>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</si>
  <si>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</si>
  <si>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</si>
  <si>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</si>
  <si>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</si>
  <si>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</si>
  <si>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</si>
  <si>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</si>
  <si>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</si>
  <si>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</si>
  <si>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</si>
  <si>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</si>
  <si>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</si>
  <si>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</si>
  <si>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</si>
  <si>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</si>
  <si>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</si>
  <si>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</si>
  <si>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</si>
  <si>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</si>
  <si>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</si>
  <si>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</si>
  <si>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</si>
  <si>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</si>
  <si>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</si>
  <si>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</si>
  <si>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</si>
  <si>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</si>
  <si>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</si>
  <si>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</si>
  <si>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</si>
  <si>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</si>
  <si>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</si>
  <si>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</si>
  <si>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</si>
  <si>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</si>
  <si>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</si>
  <si>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</si>
  <si>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</si>
  <si>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</si>
  <si>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</si>
  <si>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</si>
  <si>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</si>
  <si>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</si>
  <si>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</si>
  <si>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</si>
  <si>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</si>
  <si>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</si>
  <si>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</si>
  <si>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</si>
  <si>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</si>
  <si>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</si>
  <si>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</si>
  <si>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</si>
  <si>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</si>
  <si>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</si>
  <si>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</si>
  <si>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</si>
  <si>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</si>
  <si>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</si>
  <si>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</si>
  <si>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</si>
  <si>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</si>
  <si>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</si>
  <si>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</si>
  <si>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</si>
  <si>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</si>
  <si>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</si>
  <si>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</si>
  <si>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</si>
  <si>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</si>
  <si>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</si>
  <si>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</si>
  <si>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</si>
  <si>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</si>
  <si>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</si>
  <si>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</si>
  <si>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</si>
  <si>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</si>
  <si>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</si>
  <si>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</si>
  <si>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</si>
  <si>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</si>
  <si>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</si>
  <si>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</si>
  <si>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</si>
  <si>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</si>
  <si>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</si>
  <si>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</si>
  <si>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</si>
  <si>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</si>
  <si>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</si>
  <si>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</si>
  <si>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</si>
  <si>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</si>
  <si>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</si>
  <si>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</si>
  <si>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</si>
  <si>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</si>
  <si>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</si>
  <si>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</si>
  <si>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</si>
  <si>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</si>
  <si>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</si>
  <si>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</si>
  <si>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</si>
  <si>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</si>
  <si>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</si>
  <si>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</si>
  <si>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</si>
  <si>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</si>
  <si>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</si>
  <si>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</si>
  <si>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</si>
  <si>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</si>
  <si>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</si>
  <si>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</si>
  <si>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</si>
  <si>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</si>
  <si>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</si>
  <si>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</si>
  <si>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</si>
  <si>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</si>
  <si>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</si>
  <si>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</si>
  <si>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</si>
  <si>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</si>
  <si>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</si>
  <si>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</si>
  <si>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</si>
  <si>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</si>
  <si>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</si>
  <si>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</si>
  <si>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</si>
  <si>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</si>
  <si>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</si>
  <si>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</si>
  <si>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</si>
  <si>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</si>
  <si>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</si>
  <si>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</si>
  <si>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</si>
  <si>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</si>
  <si>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</si>
  <si>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</si>
  <si>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</si>
  <si>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</si>
  <si>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</si>
  <si>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</si>
  <si>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</si>
  <si>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</si>
  <si>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</si>
  <si>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</si>
  <si>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</si>
  <si>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</si>
  <si>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</si>
  <si>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</si>
  <si>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</si>
  <si>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</si>
  <si>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</si>
  <si>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</si>
  <si>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</si>
  <si>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</si>
  <si>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</si>
  <si>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</si>
  <si>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</si>
  <si>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</si>
  <si>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</si>
  <si>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</si>
  <si>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</si>
  <si>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</si>
  <si>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</si>
  <si>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</si>
  <si>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</si>
  <si>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</si>
  <si>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</si>
  <si>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</si>
  <si>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</si>
  <si>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</si>
  <si>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</si>
  <si>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</si>
  <si>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</si>
  <si>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</si>
  <si>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</si>
  <si>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</si>
  <si>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</si>
  <si>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</si>
  <si>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</si>
  <si>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</si>
  <si>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</si>
  <si>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</si>
  <si>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</si>
  <si>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</si>
  <si>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</si>
  <si>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</si>
  <si>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</si>
  <si>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</si>
  <si>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</si>
  <si>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</si>
  <si>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</si>
  <si>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</si>
  <si>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</si>
  <si>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</si>
  <si>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</si>
  <si>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</si>
  <si>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</si>
  <si>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</si>
  <si>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</si>
  <si>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</si>
  <si>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</si>
  <si>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</si>
  <si>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</si>
  <si>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</si>
  <si>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</si>
  <si>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</si>
  <si>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</si>
  <si>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</si>
  <si>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</si>
  <si>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</si>
  <si>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</si>
  <si>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</si>
  <si>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</si>
  <si>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</si>
  <si>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</si>
  <si>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</si>
  <si>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</si>
  <si>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</si>
  <si>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</si>
  <si>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</si>
  <si>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</si>
  <si>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</si>
  <si>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</si>
  <si>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</si>
  <si>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</si>
  <si>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</si>
  <si>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</si>
  <si>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</si>
  <si>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</si>
  <si>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</si>
  <si>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</si>
  <si>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</si>
  <si>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</si>
  <si>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</si>
  <si>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</si>
  <si>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</si>
  <si>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</si>
  <si>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</si>
  <si>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</si>
  <si>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</si>
  <si>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</si>
  <si>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</si>
  <si>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</si>
  <si>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</si>
  <si>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</si>
  <si>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</si>
  <si>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</si>
  <si>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</si>
  <si>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</si>
  <si>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</si>
  <si>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</si>
  <si>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</si>
  <si>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</si>
  <si>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</si>
  <si>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</si>
  <si>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</si>
  <si>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</si>
  <si>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</si>
  <si>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</si>
  <si>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</si>
  <si>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</si>
  <si>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</si>
  <si>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</si>
  <si>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</si>
  <si>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</si>
  <si>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</si>
  <si>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</si>
  <si>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</si>
  <si>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</si>
  <si>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</si>
  <si>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</si>
  <si>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</si>
  <si>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</si>
  <si>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</si>
  <si>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</si>
  <si>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</si>
  <si>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</si>
  <si>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</si>
  <si>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</si>
  <si>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</si>
  <si>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</si>
  <si>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</si>
  <si>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</si>
  <si>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</si>
  <si>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</si>
  <si>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</si>
  <si>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</si>
  <si>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</si>
  <si>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</si>
  <si>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</si>
  <si>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</si>
  <si>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</si>
  <si>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</si>
  <si>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</si>
  <si>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</si>
  <si>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</si>
  <si>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</si>
  <si>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</si>
  <si>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</si>
  <si>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</si>
  <si>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</si>
  <si>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</si>
  <si>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</si>
  <si>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</si>
  <si>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</si>
  <si>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</si>
  <si>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</si>
  <si>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</si>
  <si>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</si>
  <si>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</si>
  <si>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</si>
  <si>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</si>
  <si>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</si>
  <si>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</si>
  <si>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</si>
  <si>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</si>
  <si>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</si>
  <si>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</si>
  <si>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</si>
  <si>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</si>
  <si>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</si>
  <si>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</si>
  <si>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</si>
  <si>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</si>
  <si>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</si>
  <si>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</si>
  <si>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</si>
  <si>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</si>
  <si>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</si>
  <si>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</si>
  <si>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</si>
  <si>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</si>
  <si>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</si>
  <si>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</si>
  <si>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</si>
  <si>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</si>
  <si>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</si>
  <si>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</si>
  <si>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</si>
  <si>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</si>
  <si>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</si>
  <si>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</si>
  <si>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</si>
  <si>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</si>
  <si>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</si>
  <si>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</si>
  <si>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</si>
  <si>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</si>
  <si>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</si>
  <si>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</si>
  <si>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</si>
  <si>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</si>
  <si>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</si>
  <si>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</si>
  <si>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</si>
  <si>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</si>
  <si>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</si>
  <si>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</si>
  <si>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</si>
  <si>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</si>
  <si>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</si>
  <si>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</si>
  <si>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</si>
  <si>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</si>
  <si>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</si>
  <si>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</si>
  <si>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</si>
  <si>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</si>
  <si>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</si>
  <si>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</si>
  <si>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</si>
  <si>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</si>
  <si>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</si>
  <si>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</si>
  <si>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</si>
  <si>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</si>
  <si>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</si>
  <si>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</si>
  <si>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</si>
  <si>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</si>
  <si>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</si>
  <si>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</si>
  <si>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</si>
  <si>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</si>
  <si>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</si>
  <si>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</si>
  <si>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</si>
  <si>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</si>
  <si>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</si>
  <si>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</si>
  <si>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</si>
  <si>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</si>
  <si>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</si>
  <si>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</si>
  <si>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</si>
  <si>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</si>
  <si>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</si>
  <si>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</si>
  <si>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</si>
  <si>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</si>
  <si>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</si>
  <si>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</si>
  <si>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</si>
  <si>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</si>
  <si>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</si>
  <si>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</si>
  <si>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</si>
  <si>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</si>
  <si>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</si>
  <si>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</si>
  <si>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</si>
  <si>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</si>
  <si>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</si>
  <si>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</si>
  <si>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</si>
  <si>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</si>
  <si>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</si>
  <si>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</si>
  <si>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</si>
  <si>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</si>
  <si>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</si>
  <si>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</si>
  <si>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</si>
  <si>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</si>
  <si>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</si>
  <si>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</si>
  <si>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</si>
  <si>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</si>
  <si>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</si>
  <si>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</si>
  <si>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</si>
  <si>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</si>
  <si>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</si>
  <si>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</si>
  <si>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</si>
  <si>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</si>
  <si>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</si>
  <si>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</si>
  <si>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</si>
  <si>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</si>
  <si>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</si>
  <si>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</si>
  <si>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</si>
  <si>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</si>
  <si>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</si>
  <si>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</si>
  <si>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</si>
  <si>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</si>
  <si>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</si>
  <si>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</si>
  <si>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</si>
  <si>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</si>
  <si>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</si>
  <si>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</si>
  <si>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</si>
  <si>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</si>
  <si>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</si>
  <si>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</si>
  <si>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</si>
  <si>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</si>
  <si>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</si>
  <si>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</si>
  <si>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</si>
  <si>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</si>
  <si>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</si>
  <si>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</si>
  <si>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</si>
  <si>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</si>
  <si>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</si>
  <si>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</si>
  <si>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</si>
  <si>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</si>
  <si>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</si>
  <si>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</si>
  <si>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</si>
  <si>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</si>
  <si>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</si>
  <si>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</si>
  <si>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</si>
  <si>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</si>
  <si>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</si>
  <si>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</si>
  <si>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</si>
  <si>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</si>
  <si>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</si>
  <si>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</si>
  <si>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</si>
  <si>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</si>
  <si>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</si>
  <si>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</si>
  <si>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</si>
  <si>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</si>
  <si>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</si>
  <si>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</si>
  <si>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</si>
  <si>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</si>
  <si>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</si>
  <si>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</si>
  <si>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</si>
  <si>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</si>
  <si>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</si>
  <si>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</si>
  <si>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</si>
  <si>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</si>
  <si>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</si>
  <si>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</si>
  <si>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</si>
  <si>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</si>
  <si>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</si>
  <si>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</si>
  <si>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</si>
  <si>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</si>
  <si>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</si>
  <si>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</si>
  <si>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</si>
  <si>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</si>
  <si>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</si>
  <si>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</si>
  <si>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</si>
  <si>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</si>
  <si>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</si>
  <si>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</si>
  <si>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</si>
  <si>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</si>
  <si>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</si>
  <si>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</si>
  <si>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</si>
  <si>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</si>
  <si>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</si>
  <si>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</si>
  <si>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</si>
  <si>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</si>
  <si>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</si>
  <si>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</si>
  <si>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</si>
  <si>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</si>
  <si>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</si>
  <si>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</si>
  <si>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</si>
  <si>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</si>
  <si>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</si>
  <si>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</si>
  <si>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</si>
  <si>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</si>
  <si>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</si>
  <si>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</si>
  <si>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</si>
  <si>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</si>
  <si>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</si>
  <si>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</si>
  <si>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</si>
  <si>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</si>
  <si>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</si>
  <si>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</si>
  <si>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</si>
  <si>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</si>
  <si>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</si>
  <si>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</si>
  <si>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</si>
  <si>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</si>
  <si>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</si>
  <si>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</si>
  <si>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</si>
  <si>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</si>
  <si>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</si>
  <si>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</si>
  <si>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</si>
  <si>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</si>
  <si>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</si>
  <si>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</si>
  <si>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</si>
  <si>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</si>
  <si>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</si>
  <si>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</si>
  <si>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</si>
  <si>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</si>
  <si>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</si>
  <si>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</si>
  <si>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</si>
  <si>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</si>
  <si>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</si>
  <si>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</si>
  <si>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</si>
  <si>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</si>
  <si>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</si>
  <si>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</si>
  <si>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</si>
  <si>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</si>
  <si>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</si>
  <si>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</si>
  <si>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</si>
  <si>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</si>
  <si>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</si>
  <si>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</si>
  <si>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</si>
  <si>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</si>
  <si>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</si>
  <si>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</si>
  <si>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</si>
  <si>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</si>
  <si>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</si>
  <si>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</si>
  <si>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</si>
  <si>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</si>
  <si>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</si>
  <si>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</si>
  <si>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</si>
  <si>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</si>
  <si>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</si>
  <si>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</si>
  <si>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</si>
  <si>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</si>
  <si>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</si>
  <si>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</si>
  <si>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</si>
  <si>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</si>
  <si>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</si>
  <si>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</si>
  <si>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</si>
  <si>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</si>
  <si>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</si>
  <si>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</si>
  <si>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</si>
  <si>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</si>
  <si>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</si>
  <si>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</si>
  <si>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</si>
  <si>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</si>
  <si>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</si>
  <si>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</si>
  <si>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</si>
  <si>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</si>
  <si>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</si>
  <si>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</si>
  <si>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</si>
  <si>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</si>
  <si>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</si>
  <si>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</si>
  <si>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</si>
  <si>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</si>
  <si>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</si>
  <si>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</si>
  <si>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</si>
  <si>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</si>
  <si>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</si>
  <si>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</si>
  <si>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</si>
  <si>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</si>
  <si>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</si>
  <si>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</si>
  <si>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</si>
  <si>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</si>
  <si>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</si>
  <si>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</si>
  <si>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</si>
  <si>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</si>
  <si>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</si>
  <si>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</si>
  <si>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</si>
  <si>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</si>
  <si>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</si>
  <si>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</si>
  <si>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</si>
  <si>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</si>
  <si>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</si>
  <si>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</si>
  <si>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</si>
  <si>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</si>
  <si>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</si>
  <si>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</si>
  <si>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</si>
  <si>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</si>
  <si>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</si>
  <si>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</si>
  <si>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</si>
  <si>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</si>
  <si>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</si>
  <si>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</si>
  <si>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</si>
  <si>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</si>
  <si>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</si>
  <si>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</si>
  <si>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</si>
  <si>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</si>
  <si>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</si>
  <si>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</si>
  <si>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</si>
  <si>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</si>
  <si>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</si>
  <si>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</si>
  <si>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</si>
  <si>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</si>
  <si>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</si>
  <si>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</si>
  <si>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</si>
  <si>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</si>
  <si>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</si>
  <si>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</si>
  <si>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</si>
  <si>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</si>
  <si>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</si>
  <si>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</si>
  <si>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</si>
  <si>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</si>
  <si>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</si>
  <si>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</si>
  <si>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</si>
  <si>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</si>
  <si>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</si>
  <si>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</si>
  <si>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</si>
  <si>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</si>
  <si>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</si>
  <si>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</si>
  <si>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</si>
  <si>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</si>
  <si>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</si>
  <si>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</si>
  <si>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</si>
  <si>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</si>
  <si>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</si>
  <si>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</si>
  <si>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</si>
  <si>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</si>
  <si>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</si>
  <si>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</si>
  <si>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</si>
  <si>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</si>
  <si>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</si>
  <si>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</si>
  <si>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</si>
  <si>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</si>
  <si>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</si>
  <si>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</si>
  <si>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</si>
  <si>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</si>
  <si>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</si>
  <si>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</si>
  <si>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</si>
  <si>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</si>
  <si>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</si>
  <si>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</si>
  <si>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</si>
  <si>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</si>
  <si>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</si>
  <si>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</si>
  <si>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</si>
  <si>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</si>
  <si>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</si>
  <si>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</si>
  <si>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</si>
  <si>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</si>
  <si>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</si>
  <si>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</si>
  <si>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</si>
  <si>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</si>
  <si>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</si>
  <si>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</si>
  <si>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</si>
  <si>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</si>
  <si>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</si>
  <si>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</si>
  <si>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</si>
  <si>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</si>
  <si>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</si>
  <si>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</si>
  <si>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</si>
  <si>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</si>
  <si>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</si>
  <si>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</si>
  <si>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</si>
  <si>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</si>
  <si>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</si>
  <si>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</si>
  <si>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</si>
  <si>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</si>
  <si>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</si>
  <si>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</si>
  <si>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</si>
  <si>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</si>
  <si>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</si>
  <si>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</si>
  <si>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</si>
  <si>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</si>
  <si>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</si>
  <si>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</si>
  <si>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</si>
  <si>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</si>
  <si>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</si>
  <si>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</si>
  <si>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</si>
  <si>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</si>
  <si>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</si>
  <si>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</si>
  <si>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</si>
  <si>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</si>
  <si>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</si>
  <si>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</si>
  <si>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</si>
  <si>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</si>
  <si>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</si>
  <si>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</si>
  <si>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</si>
  <si>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</si>
  <si>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</si>
  <si>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</si>
  <si>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</si>
  <si>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</si>
  <si>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</si>
  <si>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</si>
  <si>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</si>
  <si>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</si>
  <si>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</si>
  <si>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</si>
  <si>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</si>
  <si>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</si>
  <si>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</si>
  <si>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</si>
  <si>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</si>
  <si>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</si>
  <si>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</si>
  <si>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</si>
  <si>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</si>
  <si>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</si>
  <si>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</si>
  <si>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</si>
  <si>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</si>
  <si>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</si>
  <si>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</si>
  <si>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</si>
  <si>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</si>
  <si>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</si>
  <si>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</si>
  <si>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</si>
  <si>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</si>
  <si>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</si>
  <si>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</si>
  <si>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</si>
  <si>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</si>
  <si>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</si>
  <si>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</si>
  <si>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</si>
  <si>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</si>
  <si>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</si>
  <si>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</si>
  <si>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</si>
  <si>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</si>
  <si>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</si>
  <si>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</si>
  <si>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</si>
  <si>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</si>
  <si>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</si>
  <si>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</si>
  <si>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</si>
  <si>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</si>
  <si>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</si>
  <si>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</si>
  <si>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</si>
  <si>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</si>
  <si>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</si>
  <si>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</si>
  <si>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</si>
  <si>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</si>
  <si>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</si>
  <si>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</si>
  <si>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</si>
  <si>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</si>
  <si>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</si>
  <si>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</si>
  <si>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</si>
  <si>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</si>
  <si>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</si>
  <si>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</si>
  <si>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</si>
  <si>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</si>
  <si>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</si>
  <si>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</si>
  <si>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</si>
  <si>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</si>
  <si>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</si>
  <si>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</si>
  <si>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</si>
  <si>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</si>
  <si>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</si>
  <si>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</si>
  <si>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</si>
  <si>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</si>
  <si>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</si>
  <si>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</si>
  <si>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</si>
  <si>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</si>
  <si>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</si>
  <si>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</si>
  <si>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</si>
  <si>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</si>
  <si>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</si>
  <si>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</si>
  <si>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</si>
  <si>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</si>
  <si>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</si>
  <si>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</si>
  <si>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</si>
  <si>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</si>
  <si>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</si>
  <si>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</si>
  <si>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</si>
  <si>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</si>
  <si>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</si>
  <si>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</si>
  <si>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</si>
  <si>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</si>
  <si>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</si>
  <si>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</si>
  <si>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</si>
  <si>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</si>
  <si>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</si>
  <si>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</si>
  <si>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</si>
  <si>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</si>
  <si>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</si>
  <si>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</si>
  <si>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</si>
  <si>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</si>
  <si>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</si>
  <si>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</si>
  <si>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</si>
  <si>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</si>
  <si>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</si>
  <si>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</si>
  <si>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</si>
  <si>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</si>
  <si>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</si>
  <si>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</si>
  <si>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</si>
  <si>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</si>
  <si>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</si>
  <si>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</si>
  <si>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</si>
  <si>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</si>
  <si>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</si>
  <si>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</si>
  <si>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</si>
  <si>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</si>
  <si>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</si>
  <si>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</si>
  <si>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</si>
  <si>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</si>
  <si>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</si>
  <si>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</si>
  <si>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</si>
  <si>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</si>
  <si>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</si>
  <si>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</si>
  <si>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</si>
  <si>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</si>
  <si>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</si>
  <si>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</si>
  <si>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</si>
  <si>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</si>
  <si>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</si>
  <si>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</si>
  <si>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</si>
  <si>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</si>
  <si>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</si>
  <si>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</si>
  <si>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</si>
  <si>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</si>
  <si>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</si>
  <si>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</si>
  <si>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</si>
  <si>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</si>
  <si>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</si>
  <si>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</si>
  <si>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</si>
  <si>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</si>
  <si>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</si>
  <si>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</si>
  <si>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</si>
  <si>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</si>
  <si>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</si>
  <si>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</si>
  <si>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</si>
  <si>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</si>
  <si>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</si>
  <si>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</si>
  <si>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</si>
  <si>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</si>
  <si>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</si>
  <si>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</si>
  <si>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</si>
  <si>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</si>
  <si>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</si>
  <si>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</si>
  <si>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</si>
  <si>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</si>
  <si>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</si>
  <si>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</si>
  <si>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</si>
  <si>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</si>
  <si>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</si>
  <si>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</si>
  <si>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</si>
  <si>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</si>
  <si>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</si>
  <si>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</si>
  <si>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</si>
  <si>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</si>
  <si>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</si>
  <si>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</si>
  <si>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</si>
  <si>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</si>
  <si>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</si>
  <si>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</si>
  <si>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</si>
  <si>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</si>
  <si>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</si>
  <si>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</si>
  <si>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</si>
  <si>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</si>
  <si>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</si>
  <si>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</si>
  <si>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</si>
  <si>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</si>
  <si>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</si>
  <si>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</si>
  <si>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</si>
  <si>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</si>
  <si>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</si>
  <si>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</si>
  <si>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</si>
  <si>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</si>
  <si>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</si>
  <si>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</si>
  <si>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</si>
  <si>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</si>
  <si>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</si>
  <si>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</si>
  <si>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</si>
  <si>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</si>
  <si>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</si>
  <si>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</si>
  <si>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</si>
  <si>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</si>
  <si>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</si>
  <si>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</si>
  <si>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</si>
  <si>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</si>
  <si>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</si>
  <si>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</si>
  <si>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</si>
  <si>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</si>
  <si>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</si>
  <si>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</si>
  <si>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</si>
  <si>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</si>
  <si>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</si>
  <si>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</si>
  <si>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</si>
  <si>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</si>
  <si>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</si>
  <si>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</si>
  <si>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</si>
  <si>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</si>
  <si>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</si>
  <si>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</si>
  <si>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</si>
  <si>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</si>
  <si>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</si>
  <si>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</si>
  <si>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</si>
  <si>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</si>
  <si>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</si>
  <si>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</si>
  <si>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</si>
  <si>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</si>
  <si>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</si>
  <si>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</si>
  <si>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</si>
  <si>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</si>
  <si>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</si>
  <si>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</si>
  <si>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</si>
  <si>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</si>
  <si>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</si>
  <si>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</si>
  <si>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</si>
  <si>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</si>
  <si>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</si>
  <si>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</si>
  <si>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</si>
  <si>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</si>
  <si>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</si>
  <si>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</si>
  <si>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</si>
  <si>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</si>
  <si>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</si>
  <si>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</si>
  <si>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</si>
  <si>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</si>
  <si>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</si>
  <si>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</si>
  <si>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</si>
  <si>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</si>
  <si>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</si>
  <si>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</si>
  <si>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</si>
  <si>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</si>
  <si>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</si>
  <si>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</si>
  <si>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</si>
  <si>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</si>
  <si>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</si>
  <si>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</si>
  <si>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</si>
  <si>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</si>
  <si>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</si>
  <si>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</si>
  <si>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</si>
  <si>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</si>
  <si>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</si>
  <si>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</si>
  <si>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</si>
  <si>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</si>
  <si>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</si>
  <si>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</si>
  <si>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</si>
  <si>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</si>
  <si>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</si>
  <si>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</si>
  <si>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</si>
  <si>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</si>
  <si>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</si>
  <si>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</si>
  <si>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</si>
  <si>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</si>
  <si>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</si>
  <si>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</si>
  <si>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</si>
  <si>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</si>
  <si>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</si>
  <si>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</si>
  <si>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</si>
  <si>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</si>
  <si>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</si>
  <si>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</si>
  <si>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</si>
  <si>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</si>
  <si>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</si>
  <si>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</si>
  <si>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</si>
  <si>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</si>
  <si>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</si>
  <si>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</si>
  <si>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</si>
  <si>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</si>
  <si>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</si>
  <si>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</si>
  <si>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</si>
  <si>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</si>
  <si>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</si>
  <si>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</si>
  <si>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</si>
  <si>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</si>
  <si>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</si>
  <si>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</si>
  <si>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</si>
  <si>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</si>
  <si>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</si>
  <si>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</si>
  <si>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</si>
  <si>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</si>
  <si>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</si>
  <si>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</si>
  <si>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</si>
  <si>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</si>
  <si>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</si>
  <si>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</si>
  <si>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</si>
  <si>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</si>
  <si>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</si>
  <si>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</si>
  <si>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</si>
  <si>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</si>
  <si>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</si>
  <si>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</si>
  <si>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</si>
  <si>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</si>
  <si>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</si>
  <si>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</si>
  <si>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</si>
  <si>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</si>
  <si>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</si>
  <si>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</si>
  <si>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</si>
  <si>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</si>
  <si>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</si>
  <si>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</si>
  <si>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</si>
  <si>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</si>
  <si>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</si>
  <si>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</si>
  <si>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</si>
  <si>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</si>
  <si>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</si>
  <si>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</si>
  <si>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</si>
  <si>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</si>
  <si>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</si>
  <si>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</si>
  <si>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</si>
  <si>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</si>
  <si>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</si>
  <si>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</si>
  <si>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</si>
  <si>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</si>
  <si>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</si>
  <si>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</si>
  <si>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</si>
  <si>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</si>
  <si>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</si>
  <si>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</si>
  <si>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</si>
  <si>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</si>
  <si>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</si>
  <si>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</si>
  <si>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</si>
  <si>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</si>
  <si>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</si>
  <si>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</si>
  <si>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</si>
  <si>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</si>
  <si>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</si>
  <si>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</si>
  <si>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</si>
  <si>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</si>
  <si>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</si>
  <si>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</si>
  <si>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</si>
  <si>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</si>
  <si>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</si>
  <si>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</si>
  <si>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</si>
  <si>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</si>
  <si>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</si>
  <si>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</si>
  <si>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</si>
  <si>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</si>
  <si>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</si>
  <si>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</si>
  <si>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</si>
  <si>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</si>
  <si>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</si>
  <si>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</si>
  <si>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</si>
  <si>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</si>
  <si>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</si>
  <si>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</si>
  <si>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</si>
  <si>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</si>
  <si>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</si>
  <si>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</si>
  <si>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</si>
  <si>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</si>
  <si>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</si>
  <si>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</si>
  <si>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</si>
  <si>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</si>
  <si>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</si>
  <si>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</si>
  <si>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</si>
  <si>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</si>
  <si>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</si>
  <si>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</si>
  <si>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</si>
  <si>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</si>
  <si>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</si>
  <si>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</si>
  <si>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</si>
  <si>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</si>
  <si>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</si>
  <si>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</si>
  <si>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</si>
  <si>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</si>
  <si>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</si>
  <si>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</si>
  <si>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</si>
  <si>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</si>
  <si>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</si>
  <si>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</si>
  <si>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</si>
  <si>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</si>
  <si>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</si>
  <si>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</si>
  <si>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</si>
  <si>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</si>
  <si>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</si>
  <si>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</si>
  <si>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</si>
  <si>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</si>
  <si>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</si>
  <si>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</si>
  <si>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</si>
  <si>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</si>
  <si>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</si>
  <si>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</si>
  <si>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</si>
  <si>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</si>
  <si>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</si>
  <si>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</si>
  <si>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</si>
  <si>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</si>
  <si>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</si>
  <si>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</si>
  <si>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</si>
  <si>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</si>
  <si>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</si>
  <si>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</si>
  <si>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</si>
  <si>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</si>
  <si>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</si>
  <si>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</si>
  <si>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</si>
  <si>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</si>
  <si>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</si>
  <si>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</si>
  <si>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</si>
  <si>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</si>
  <si>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</si>
  <si>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</si>
  <si>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</si>
  <si>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</si>
  <si>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</si>
  <si>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</si>
  <si>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</si>
  <si>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</si>
  <si>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</si>
  <si>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</si>
  <si>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</si>
  <si>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</si>
  <si>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</si>
  <si>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</si>
  <si>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</si>
  <si>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</si>
  <si>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</si>
  <si>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</si>
  <si>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</si>
  <si>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</si>
  <si>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</si>
  <si>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</si>
  <si>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</si>
  <si>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</si>
  <si>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</si>
  <si>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</si>
  <si>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</si>
  <si>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</si>
  <si>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</si>
  <si>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</si>
  <si>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</si>
  <si>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</si>
  <si>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</si>
  <si>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</si>
  <si>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</si>
  <si>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</si>
  <si>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</si>
  <si>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</si>
  <si>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</si>
  <si>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</si>
  <si>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</si>
  <si>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</si>
  <si>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</si>
  <si>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</si>
  <si>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</si>
  <si>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</si>
  <si>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</si>
  <si>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</si>
  <si>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</si>
  <si>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</si>
  <si>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</si>
  <si>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</si>
  <si>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</si>
  <si>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</si>
  <si>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</si>
  <si>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</si>
  <si>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</si>
  <si>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</si>
  <si>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</si>
  <si>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</si>
  <si>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</si>
  <si>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</si>
  <si>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</si>
  <si>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</si>
  <si>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</si>
  <si>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</si>
  <si>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</si>
  <si>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</si>
  <si>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</si>
  <si>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</si>
  <si>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</si>
  <si>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</si>
  <si>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</si>
  <si>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</si>
  <si>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</si>
  <si>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</si>
  <si>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</si>
  <si>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</si>
  <si>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</si>
  <si>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</si>
  <si>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</si>
  <si>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</si>
  <si>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</si>
  <si>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</si>
  <si>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</si>
  <si>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</si>
  <si>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</si>
  <si>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</si>
  <si>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</si>
  <si>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</si>
  <si>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</si>
  <si>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</si>
  <si>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</si>
  <si>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</si>
  <si>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</si>
  <si>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</si>
  <si>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</si>
  <si>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</si>
  <si>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</si>
  <si>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</si>
  <si>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</si>
  <si>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</si>
  <si>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</si>
  <si>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</si>
  <si>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</si>
  <si>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</si>
  <si>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</si>
  <si>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</si>
  <si>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</si>
  <si>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</si>
  <si>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</si>
  <si>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</si>
  <si>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</si>
  <si>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</si>
  <si>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</si>
  <si>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</si>
  <si>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</si>
  <si>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</si>
  <si>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</si>
  <si>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</si>
  <si>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</si>
  <si>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</si>
  <si>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</si>
  <si>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</si>
  <si>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</si>
  <si>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</si>
  <si>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</si>
  <si>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</si>
  <si>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</si>
  <si>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</si>
  <si>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</si>
  <si>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</si>
  <si>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</si>
  <si>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</si>
  <si>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</si>
  <si>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</si>
  <si>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</si>
  <si>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</si>
  <si>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</si>
  <si>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</si>
  <si>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</si>
  <si>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</si>
  <si>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</si>
  <si>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</si>
  <si>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</si>
  <si>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</si>
  <si>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</si>
  <si>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</si>
  <si>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</si>
  <si>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</si>
  <si>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</si>
  <si>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</si>
  <si>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</si>
  <si>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</si>
  <si>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</si>
  <si>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</si>
  <si>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</si>
  <si>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</si>
  <si>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</si>
  <si>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</si>
  <si>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</si>
  <si>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</si>
  <si>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</si>
  <si>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</si>
  <si>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</si>
  <si>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</si>
  <si>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</si>
  <si>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</si>
  <si>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</si>
  <si>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</si>
  <si>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</si>
  <si>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</si>
  <si>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</si>
  <si>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</si>
  <si>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</si>
  <si>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</si>
  <si>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</si>
  <si>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</si>
  <si>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</si>
  <si>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</si>
  <si>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</si>
  <si>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</si>
  <si>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</si>
  <si>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</si>
  <si>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</si>
  <si>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</si>
  <si>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</si>
  <si>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</si>
  <si>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</si>
  <si>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</si>
  <si>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</si>
  <si>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</si>
  <si>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</si>
  <si>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</si>
  <si>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</si>
  <si>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</si>
  <si>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</si>
  <si>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</si>
  <si>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</si>
  <si>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</si>
  <si>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</si>
  <si>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</si>
  <si>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</si>
  <si>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</si>
  <si>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</si>
  <si>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</si>
  <si>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</si>
  <si>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</si>
  <si>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</si>
  <si>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</si>
  <si>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</si>
  <si>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</si>
  <si>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</si>
  <si>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</si>
  <si>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</si>
  <si>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</si>
  <si>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</si>
  <si>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</si>
  <si>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</si>
  <si>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</si>
  <si>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</si>
  <si>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</si>
  <si>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</si>
  <si>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</si>
  <si>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</si>
  <si>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</si>
  <si>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</si>
  <si>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</si>
  <si>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</si>
  <si>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</si>
  <si>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</si>
  <si>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</si>
  <si>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</si>
  <si>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</si>
  <si>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</si>
  <si>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</si>
  <si>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</si>
  <si>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</si>
  <si>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</si>
  <si>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</si>
  <si>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</si>
  <si>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</si>
  <si>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</si>
  <si>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</si>
  <si>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</si>
  <si>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</si>
  <si>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</si>
  <si>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</si>
  <si>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</si>
  <si>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</si>
  <si>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</si>
  <si>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</si>
  <si>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</si>
  <si>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</si>
  <si>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</si>
  <si>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</si>
  <si>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</si>
  <si>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</si>
  <si>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</si>
  <si>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</si>
  <si>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</si>
  <si>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</si>
  <si>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</si>
  <si>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</si>
  <si>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</si>
  <si>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</si>
  <si>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</si>
  <si>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</si>
  <si>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</si>
  <si>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</si>
  <si>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</si>
  <si>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</si>
  <si>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</si>
  <si>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</si>
  <si>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</si>
  <si>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</si>
  <si>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</si>
  <si>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</si>
  <si>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</si>
  <si>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</si>
  <si>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</si>
  <si>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</si>
  <si>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</si>
  <si>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</si>
  <si>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</si>
  <si>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</si>
  <si>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</si>
  <si>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</si>
  <si>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</si>
  <si>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</si>
  <si>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</si>
  <si>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</si>
  <si>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</si>
  <si>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</si>
  <si>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</si>
  <si>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</si>
  <si>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</si>
  <si>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</si>
  <si>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</si>
  <si>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</si>
  <si>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</si>
  <si>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</si>
  <si>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</si>
  <si>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</si>
  <si>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</si>
  <si>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</si>
  <si>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</si>
  <si>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</si>
  <si>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</si>
  <si>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</si>
  <si>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</si>
  <si>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</si>
  <si>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</si>
  <si>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</si>
  <si>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</si>
  <si>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</si>
  <si>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</si>
  <si>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</si>
  <si>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</si>
  <si>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</si>
  <si>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</si>
  <si>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</si>
  <si>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</si>
  <si>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</si>
  <si>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</si>
  <si>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</si>
  <si>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</si>
  <si>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</si>
  <si>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</si>
  <si>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</si>
  <si>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</si>
  <si>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</si>
  <si>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</si>
  <si>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</si>
  <si>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</si>
  <si>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</si>
  <si>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</si>
  <si>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</si>
  <si>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</si>
  <si>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</si>
  <si>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</si>
  <si>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</si>
  <si>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</si>
  <si>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</si>
  <si>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</si>
  <si>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</si>
  <si>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</si>
  <si>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</si>
  <si>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</si>
  <si>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</si>
  <si>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</si>
  <si>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</si>
  <si>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</si>
  <si>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</si>
  <si>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</si>
  <si>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</si>
  <si>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</si>
  <si>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</si>
  <si>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</si>
  <si>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</si>
  <si>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</si>
  <si>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</si>
  <si>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</si>
  <si>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</si>
  <si>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</si>
  <si>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</si>
  <si>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</si>
  <si>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</si>
  <si>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</si>
  <si>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</si>
  <si>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</si>
  <si>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</si>
  <si>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</si>
  <si>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</si>
  <si>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</si>
  <si>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</si>
  <si>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</si>
  <si>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</si>
  <si>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</si>
  <si>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</si>
  <si>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</si>
  <si>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</si>
  <si>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</si>
  <si>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</si>
  <si>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</si>
  <si>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</si>
  <si>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</si>
  <si>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</si>
  <si>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</si>
  <si>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</si>
  <si>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</si>
  <si>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</si>
  <si>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</si>
  <si>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</si>
  <si>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</si>
  <si>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</si>
  <si>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</si>
  <si>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</si>
  <si>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</si>
  <si>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</si>
  <si>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</si>
  <si>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</si>
  <si>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</si>
  <si>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</si>
  <si>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</si>
  <si>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</si>
  <si>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</si>
  <si>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</si>
  <si>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</si>
  <si>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</si>
  <si>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</si>
  <si>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</si>
  <si>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</si>
  <si>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</si>
  <si>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</si>
  <si>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</si>
  <si>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</si>
  <si>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</si>
  <si>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</si>
  <si>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</si>
  <si>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</si>
  <si>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</si>
  <si>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</si>
  <si>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</si>
  <si>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</si>
  <si>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</si>
  <si>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</si>
  <si>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</si>
  <si>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</si>
  <si>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</si>
  <si>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</si>
  <si>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</si>
  <si>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</si>
  <si>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</si>
  <si>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</si>
  <si>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</si>
  <si>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</si>
  <si>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</si>
  <si>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</si>
  <si>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</si>
  <si>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</si>
  <si>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</si>
  <si>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</si>
  <si>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</si>
  <si>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</si>
  <si>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</si>
  <si>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</si>
  <si>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</si>
  <si>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</si>
  <si>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</si>
  <si>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</si>
  <si>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</si>
  <si>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</si>
  <si>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</si>
  <si>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</si>
  <si>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</si>
  <si>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</si>
  <si>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</si>
  <si>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</si>
  <si>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</si>
  <si>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</si>
  <si>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</si>
  <si>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</si>
  <si>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</si>
  <si>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</si>
  <si>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</si>
  <si>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</si>
  <si>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</si>
  <si>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</si>
  <si>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</si>
  <si>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</si>
  <si>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</si>
  <si>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</si>
  <si>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</si>
  <si>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</si>
  <si>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</si>
  <si>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</si>
  <si>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</si>
  <si>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</si>
  <si>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</si>
  <si>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</si>
  <si>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</si>
  <si>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</si>
  <si>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</si>
  <si>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</si>
  <si>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</si>
  <si>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</si>
  <si>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</si>
  <si>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</si>
  <si>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</si>
  <si>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</si>
  <si>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</si>
  <si>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</si>
  <si>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</si>
  <si>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</si>
  <si>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</si>
  <si>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</si>
  <si>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</si>
  <si>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</si>
  <si>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</si>
  <si>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</si>
  <si>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</si>
  <si>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</si>
  <si>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</si>
  <si>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</si>
  <si>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</si>
  <si>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</si>
  <si>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</si>
  <si>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</si>
  <si>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</si>
  <si>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</si>
  <si>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</si>
  <si>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</si>
  <si>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</si>
  <si>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</si>
  <si>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</si>
  <si>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</si>
  <si>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</si>
  <si>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</si>
  <si>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</si>
  <si>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</si>
  <si>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</si>
  <si>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</si>
  <si>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</si>
  <si>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</si>
  <si>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</si>
  <si>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</si>
  <si>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</si>
  <si>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</si>
  <si>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</si>
  <si>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</si>
  <si>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</si>
  <si>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</si>
  <si>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</si>
  <si>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</si>
  <si>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</si>
  <si>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</si>
  <si>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</si>
  <si>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</si>
  <si>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</si>
  <si>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</si>
  <si>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</si>
  <si>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</si>
  <si>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</si>
  <si>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</si>
  <si>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</si>
  <si>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</si>
  <si>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</si>
  <si>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</si>
  <si>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</si>
  <si>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</si>
  <si>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</si>
  <si>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</si>
  <si>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</si>
  <si>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</si>
  <si>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</si>
  <si>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</si>
  <si>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</si>
  <si>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</si>
  <si>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</si>
  <si>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</si>
  <si>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</si>
  <si>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</si>
  <si>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</si>
  <si>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</si>
  <si>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</si>
  <si>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</si>
  <si>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</si>
  <si>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</si>
  <si>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</si>
  <si>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</si>
  <si>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</si>
  <si>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</si>
  <si>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</si>
  <si>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</si>
  <si>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</si>
  <si>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</si>
  <si>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</si>
  <si>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</si>
  <si>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</si>
  <si>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</si>
  <si>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</si>
  <si>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</si>
  <si>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</si>
  <si>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</si>
  <si>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</si>
  <si>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</si>
  <si>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</si>
  <si>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</si>
  <si>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</si>
  <si>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</si>
  <si>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</si>
  <si>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</si>
  <si>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</si>
  <si>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</si>
  <si>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</si>
  <si>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</si>
  <si>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</si>
  <si>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</si>
  <si>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</si>
  <si>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</si>
  <si>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</si>
  <si>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</si>
  <si>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</si>
  <si>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</si>
  <si>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</si>
  <si>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</si>
  <si>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</si>
  <si>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</si>
  <si>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</si>
  <si>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</si>
  <si>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</si>
  <si>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</si>
  <si>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</si>
  <si>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</si>
  <si>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</si>
  <si>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</si>
  <si>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</si>
  <si>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</si>
  <si>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</si>
  <si>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</si>
  <si>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</si>
  <si>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</si>
  <si>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</si>
  <si>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</si>
  <si>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</si>
  <si>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</si>
  <si>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</si>
  <si>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</si>
  <si>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</si>
  <si>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</si>
  <si>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</si>
  <si>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</si>
  <si>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</si>
  <si>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</si>
  <si>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</si>
  <si>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</si>
  <si>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</si>
  <si>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</si>
  <si>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</si>
  <si>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</si>
  <si>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</si>
  <si>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</si>
  <si>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</si>
  <si>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</si>
  <si>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</si>
  <si>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</si>
  <si>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</si>
  <si>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</si>
  <si>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</si>
  <si>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</si>
  <si>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</si>
  <si>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</si>
  <si>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</si>
  <si>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</si>
  <si>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</si>
  <si>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</si>
  <si>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</si>
  <si>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</si>
  <si>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</si>
  <si>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</si>
  <si>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</si>
  <si>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</si>
  <si>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</si>
  <si>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</si>
  <si>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</si>
  <si>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</si>
  <si>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</si>
  <si>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</si>
  <si>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</si>
  <si>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</si>
  <si>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</si>
  <si>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</si>
  <si>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</si>
  <si>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</si>
  <si>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</si>
  <si>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</si>
  <si>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</si>
  <si>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</si>
  <si>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</si>
  <si>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</si>
  <si>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</si>
  <si>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</si>
  <si>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</si>
  <si>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</si>
  <si>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</si>
  <si>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</si>
  <si>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</si>
  <si>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</si>
  <si>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</si>
  <si>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</si>
  <si>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</si>
  <si>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</si>
  <si>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</si>
  <si>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</si>
  <si>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</si>
  <si>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</si>
  <si>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</si>
  <si>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</si>
  <si>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</si>
  <si>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</si>
  <si>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</si>
  <si>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</si>
  <si>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</si>
  <si>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</si>
  <si>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</si>
  <si>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</si>
  <si>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</si>
  <si>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</si>
  <si>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</si>
  <si>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</si>
  <si>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</si>
  <si>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</si>
  <si>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</si>
  <si>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</si>
  <si>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</si>
  <si>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</si>
  <si>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</si>
  <si>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</si>
  <si>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</si>
  <si>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</si>
  <si>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</si>
  <si>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</si>
  <si>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</si>
  <si>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</si>
  <si>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</si>
  <si>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</si>
  <si>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</si>
  <si>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</si>
  <si>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</si>
  <si>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</si>
  <si>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</si>
  <si>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</si>
  <si>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</si>
  <si>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</si>
  <si>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</si>
  <si>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</si>
  <si>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</si>
  <si>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</si>
  <si>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</si>
  <si>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</si>
  <si>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</si>
  <si>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</si>
  <si>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</si>
  <si>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</si>
  <si>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</si>
  <si>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</si>
  <si>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</si>
  <si>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</si>
  <si>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</si>
  <si>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</si>
  <si>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</si>
  <si>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</si>
  <si>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</si>
  <si>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</si>
  <si>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</si>
  <si>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</si>
  <si>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</si>
  <si>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</si>
  <si>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</si>
  <si>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</si>
  <si>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</si>
  <si>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</si>
  <si>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</si>
  <si>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</si>
  <si>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</si>
  <si>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</si>
  <si>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</si>
  <si>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</si>
  <si>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</si>
  <si>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</si>
  <si>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</si>
  <si>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</si>
  <si>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</si>
  <si>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</si>
  <si>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</si>
  <si>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</si>
  <si>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</si>
  <si>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</si>
  <si>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</si>
  <si>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</si>
  <si>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</si>
  <si>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</si>
  <si>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</si>
  <si>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</si>
  <si>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</si>
  <si>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</si>
  <si>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</si>
  <si>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</si>
  <si>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</si>
  <si>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</si>
  <si>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</si>
  <si>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</si>
  <si>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</si>
  <si>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</si>
  <si>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</si>
  <si>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</si>
  <si>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</si>
  <si>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</si>
  <si>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</si>
  <si>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</si>
  <si>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</si>
  <si>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</si>
  <si>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</si>
  <si>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</si>
  <si>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</si>
  <si>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</si>
  <si>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</si>
  <si>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</si>
  <si>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</si>
  <si>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</si>
  <si>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</si>
  <si>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</si>
  <si>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</si>
  <si>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</si>
  <si>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</si>
  <si>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</si>
  <si>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</si>
  <si>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</si>
  <si>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</si>
  <si>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</si>
  <si>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</si>
  <si>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</si>
  <si>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</si>
  <si>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</si>
  <si>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</si>
  <si>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</si>
  <si>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</si>
  <si>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</si>
  <si>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</si>
  <si>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</si>
  <si>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</si>
  <si>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</si>
  <si>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</si>
  <si>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</si>
  <si>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</si>
  <si>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</si>
  <si>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</si>
  <si>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</si>
  <si>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</si>
  <si>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</si>
  <si>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</si>
  <si>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</si>
  <si>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</si>
  <si>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</si>
  <si>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</si>
  <si>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</si>
  <si>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</si>
  <si>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</si>
  <si>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</si>
  <si>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</si>
  <si>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</si>
  <si>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</si>
  <si>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</si>
  <si>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</si>
  <si>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</si>
  <si>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</si>
  <si>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</si>
  <si>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</si>
  <si>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</si>
  <si>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</si>
  <si>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</si>
  <si>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</si>
  <si>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</si>
  <si>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</si>
  <si>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</si>
  <si>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</si>
  <si>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</si>
  <si>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</si>
  <si>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</si>
  <si>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</si>
  <si>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</si>
  <si>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</si>
  <si>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</si>
  <si>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</si>
  <si>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</si>
  <si>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</si>
  <si>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</si>
  <si>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</si>
  <si>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</si>
  <si>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</si>
  <si>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</si>
  <si>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</si>
  <si>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</si>
  <si>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</si>
  <si>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</si>
  <si>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</si>
  <si>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</si>
  <si>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</si>
  <si>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</si>
  <si>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</si>
  <si>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</si>
  <si>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</si>
  <si>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</si>
  <si>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</si>
  <si>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</si>
  <si>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</si>
  <si>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</si>
  <si>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</si>
  <si>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</si>
  <si>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</si>
  <si>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</si>
  <si>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</si>
  <si>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</si>
  <si>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</si>
  <si>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</si>
  <si>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</si>
  <si>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</si>
  <si>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</si>
  <si>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</si>
  <si>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</si>
  <si>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</si>
  <si>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</si>
  <si>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</si>
  <si>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</si>
  <si>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</si>
  <si>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</si>
  <si>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</si>
  <si>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</si>
  <si>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</si>
  <si>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</si>
  <si>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</si>
  <si>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</si>
  <si>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</si>
  <si>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</si>
  <si>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</si>
  <si>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</si>
  <si>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</si>
  <si>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</si>
  <si>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</si>
  <si>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</si>
  <si>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</si>
  <si>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</si>
  <si>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</si>
  <si>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</si>
  <si>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</si>
  <si>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</si>
  <si>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</si>
  <si>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</si>
  <si>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</si>
  <si>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</si>
  <si>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</si>
  <si>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</si>
  <si>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</si>
  <si>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</si>
  <si>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</si>
  <si>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</si>
  <si>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</si>
  <si>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</si>
  <si>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</si>
  <si>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</si>
  <si>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</si>
  <si>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</si>
  <si>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</si>
  <si>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</si>
  <si>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</si>
  <si>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</si>
  <si>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</si>
  <si>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</si>
  <si>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</si>
  <si>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</si>
  <si>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</si>
  <si>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</si>
  <si>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</si>
  <si>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</si>
  <si>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</si>
  <si>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</si>
  <si>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</si>
  <si>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</si>
  <si>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</si>
  <si>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</si>
  <si>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</si>
  <si>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</si>
  <si>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</si>
  <si>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</si>
  <si>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</si>
  <si>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</si>
  <si>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</si>
  <si>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</si>
  <si>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</si>
  <si>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</si>
  <si>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</si>
  <si>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</si>
  <si>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</si>
  <si>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</si>
  <si>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</si>
  <si>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</si>
  <si>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</si>
  <si>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</si>
  <si>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</si>
  <si>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</si>
  <si>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</si>
  <si>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</si>
  <si>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</si>
  <si>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</si>
  <si>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</si>
  <si>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</si>
  <si>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</si>
  <si>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</si>
  <si>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</si>
  <si>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</si>
  <si>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</si>
  <si>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</si>
  <si>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</si>
  <si>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</si>
  <si>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</si>
  <si>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</si>
  <si>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</si>
  <si>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</si>
  <si>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</si>
  <si>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</si>
  <si>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</si>
  <si>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</si>
  <si>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</si>
  <si>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</si>
  <si>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</si>
  <si>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</si>
  <si>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</si>
  <si>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</si>
  <si>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</si>
  <si>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</si>
  <si>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</si>
  <si>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</si>
  <si>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</si>
  <si>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</si>
  <si>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</si>
  <si>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</si>
  <si>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</si>
  <si>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</si>
  <si>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</si>
  <si>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</si>
  <si>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</si>
  <si>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</si>
  <si>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</si>
  <si>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</si>
  <si>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</si>
  <si>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</si>
  <si>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</si>
  <si>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</si>
  <si>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</si>
  <si>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</si>
  <si>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</si>
  <si>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</si>
  <si>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</si>
  <si>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</si>
  <si>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</si>
  <si>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</si>
  <si>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</si>
  <si>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</si>
  <si>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</si>
  <si>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</si>
  <si>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</si>
  <si>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</si>
  <si>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</si>
  <si>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</si>
  <si>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</si>
  <si>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</si>
  <si>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</si>
  <si>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</si>
  <si>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</si>
  <si>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</si>
  <si>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</si>
  <si>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</si>
  <si>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</si>
  <si>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</si>
  <si>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</si>
  <si>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</si>
  <si>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</si>
  <si>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</si>
  <si>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</si>
  <si>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</si>
  <si>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</si>
  <si>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</si>
  <si>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</si>
  <si>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</si>
  <si>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</si>
  <si>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</si>
  <si>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</si>
  <si>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</si>
  <si>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</si>
  <si>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</si>
  <si>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</si>
  <si>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</si>
  <si>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</si>
  <si>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</si>
  <si>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</si>
  <si>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</si>
  <si>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</si>
  <si>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</si>
  <si>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</si>
  <si>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</si>
  <si>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</si>
  <si>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</si>
  <si>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</si>
  <si>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</si>
  <si>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</si>
  <si>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</si>
  <si>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</si>
  <si>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</si>
  <si>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</si>
  <si>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</si>
  <si>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</si>
  <si>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</si>
  <si>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</si>
  <si>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</si>
  <si>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</si>
  <si>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</si>
  <si>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</si>
  <si>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</si>
  <si>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</si>
  <si>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</si>
  <si>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</si>
  <si>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</si>
  <si>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</si>
  <si>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</si>
  <si>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</si>
  <si>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</si>
  <si>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</si>
  <si>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</si>
  <si>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</si>
  <si>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</si>
  <si>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</si>
  <si>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</si>
  <si>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</si>
  <si>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</si>
  <si>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</si>
  <si>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</si>
  <si>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</si>
  <si>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</si>
  <si>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</si>
  <si>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</si>
  <si>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</si>
  <si>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</si>
  <si>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</si>
  <si>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</si>
  <si>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</si>
  <si>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</si>
  <si>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</si>
  <si>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</si>
  <si>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</si>
  <si>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</si>
  <si>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</si>
  <si>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</si>
  <si>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</si>
  <si>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</si>
  <si>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</si>
  <si>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</si>
  <si>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</si>
  <si>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</si>
  <si>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</si>
  <si>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</si>
  <si>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</si>
  <si>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</si>
  <si>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</si>
  <si>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</si>
  <si>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</si>
  <si>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</si>
  <si>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</si>
  <si>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</si>
  <si>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</si>
  <si>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</si>
  <si>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</si>
  <si>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</si>
  <si>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</si>
  <si>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</si>
  <si>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</si>
  <si>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</si>
  <si>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</si>
  <si>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</si>
  <si>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</si>
  <si>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</si>
  <si>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</si>
  <si>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</si>
  <si>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</si>
  <si>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</si>
  <si>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</si>
  <si>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</si>
  <si>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</si>
  <si>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</si>
  <si>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</si>
  <si>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</si>
  <si>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</si>
  <si>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</si>
  <si>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</si>
  <si>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</si>
  <si>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</si>
  <si>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</si>
  <si>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</si>
  <si>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</si>
  <si>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</si>
  <si>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</si>
  <si>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</si>
  <si>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</si>
  <si>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</si>
  <si>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</si>
  <si>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</si>
  <si>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</si>
  <si>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</si>
  <si>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</si>
  <si>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</si>
  <si>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</si>
  <si>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</si>
  <si>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</si>
  <si>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</si>
  <si>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</si>
  <si>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</si>
  <si>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</si>
  <si>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</si>
  <si>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</si>
  <si>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</si>
  <si>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</si>
  <si>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</si>
  <si>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</si>
  <si>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</si>
  <si>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</si>
  <si>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</si>
  <si>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</si>
  <si>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</si>
  <si>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</si>
  <si>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</si>
  <si>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</si>
  <si>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</si>
  <si>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</si>
  <si>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</si>
  <si>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</si>
  <si>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</si>
  <si>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</si>
  <si>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</si>
  <si>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</si>
  <si>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</si>
  <si>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</si>
  <si>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</si>
  <si>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</si>
  <si>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</si>
  <si>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</si>
  <si>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</si>
  <si>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</si>
  <si>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</si>
  <si>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</si>
  <si>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</si>
  <si>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</si>
  <si>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</si>
  <si>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</si>
  <si>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</si>
  <si>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</si>
  <si>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</si>
  <si>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</si>
  <si>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</si>
  <si>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</si>
  <si>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</si>
  <si>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</si>
  <si>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</si>
  <si>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</si>
  <si>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</si>
  <si>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</si>
  <si>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</si>
  <si>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</si>
  <si>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</si>
  <si>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</si>
  <si>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</si>
  <si>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</si>
  <si>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</si>
  <si>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</si>
  <si>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</si>
  <si>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</si>
  <si>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</si>
  <si>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</si>
  <si>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</si>
  <si>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</si>
  <si>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</si>
  <si>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</si>
  <si>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</si>
  <si>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</si>
  <si>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</si>
  <si>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</si>
  <si>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</si>
  <si>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</si>
  <si>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</si>
  <si>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</si>
  <si>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</si>
  <si>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</si>
  <si>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</si>
  <si>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</si>
  <si>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</si>
  <si>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</si>
  <si>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</si>
  <si>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</si>
  <si>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</si>
  <si>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</si>
  <si>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</si>
  <si>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</si>
  <si>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</si>
  <si>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</si>
  <si>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</si>
  <si>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</si>
  <si>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</si>
  <si>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</si>
  <si>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</si>
  <si>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</si>
  <si>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</si>
  <si>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</si>
  <si>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</si>
  <si>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</si>
  <si>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</si>
  <si>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</si>
  <si>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</si>
  <si>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</si>
  <si>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</si>
  <si>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</si>
  <si>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</si>
  <si>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</si>
  <si>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</si>
  <si>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</si>
  <si>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</si>
  <si>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</si>
  <si>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</si>
  <si>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</si>
  <si>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</si>
  <si>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</si>
  <si>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</si>
  <si>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</si>
  <si>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</si>
  <si>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</si>
  <si>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</si>
  <si>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</si>
  <si>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</si>
  <si>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</si>
  <si>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</si>
  <si>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</si>
  <si>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</si>
  <si>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</si>
  <si>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</si>
  <si>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</si>
  <si>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</si>
  <si>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</si>
  <si>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</si>
  <si>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</si>
  <si>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</si>
  <si>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</si>
  <si>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</si>
  <si>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</si>
  <si>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</si>
  <si>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</si>
  <si>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</si>
  <si>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</si>
  <si>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</si>
  <si>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</si>
  <si>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</si>
  <si>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</si>
  <si>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</si>
  <si>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</si>
  <si>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</si>
  <si>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</si>
  <si>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</si>
  <si>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</si>
  <si>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</si>
  <si>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</si>
  <si>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</si>
  <si>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</si>
  <si>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</si>
  <si>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</si>
  <si>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</si>
  <si>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</si>
  <si>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</si>
  <si>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</si>
  <si>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</si>
  <si>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</si>
  <si>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</si>
  <si>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</si>
  <si>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</si>
  <si>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</si>
  <si>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</si>
  <si>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</si>
  <si>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</si>
  <si>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</si>
  <si>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</si>
  <si>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</si>
  <si>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</si>
  <si>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</si>
  <si>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</si>
  <si>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</si>
  <si>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</si>
  <si>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</si>
  <si>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</si>
  <si>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</si>
  <si>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</si>
  <si>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</si>
  <si>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</si>
  <si>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</si>
  <si>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</si>
  <si>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</si>
  <si>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</si>
  <si>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</si>
  <si>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</si>
  <si>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</si>
  <si>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</si>
  <si>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</si>
  <si>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</si>
  <si>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</si>
  <si>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</si>
  <si>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</si>
  <si>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</si>
  <si>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</si>
  <si>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</si>
  <si>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</si>
  <si>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</si>
  <si>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</si>
  <si>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</si>
  <si>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</si>
  <si>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</si>
  <si>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</si>
  <si>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</si>
  <si>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</si>
  <si>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</si>
  <si>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</si>
  <si>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</si>
  <si>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</si>
  <si>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</si>
  <si>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</si>
  <si>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</si>
  <si>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</si>
  <si>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</si>
  <si>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</si>
  <si>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</si>
  <si>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</si>
  <si>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</si>
  <si>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</si>
  <si>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</si>
  <si>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</si>
  <si>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</si>
  <si>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</si>
  <si>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</si>
  <si>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</si>
  <si>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</si>
  <si>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</si>
  <si>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</si>
  <si>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</si>
  <si>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</si>
  <si>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</si>
  <si>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</si>
  <si>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</si>
  <si>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</si>
  <si>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</si>
  <si>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</si>
  <si>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</si>
  <si>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</si>
  <si>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</si>
  <si>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</si>
  <si>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</si>
  <si>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</si>
  <si>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</si>
  <si>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</si>
  <si>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</si>
  <si>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</si>
  <si>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</si>
  <si>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</si>
  <si>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</si>
  <si>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</si>
  <si>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</si>
  <si>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</si>
  <si>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</si>
  <si>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</si>
  <si>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</si>
  <si>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</si>
  <si>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</si>
  <si>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</si>
  <si>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</si>
  <si>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</si>
  <si>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</si>
  <si>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</si>
  <si>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</si>
  <si>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</si>
  <si>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</si>
  <si>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</si>
  <si>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</si>
  <si>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</si>
  <si>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</si>
  <si>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</si>
  <si>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</si>
  <si>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</si>
  <si>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</si>
  <si>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</si>
  <si>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</si>
  <si>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</si>
  <si>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</si>
  <si>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</si>
  <si>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</si>
  <si>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</si>
  <si>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</si>
  <si>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</si>
  <si>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</si>
  <si>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</si>
  <si>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</si>
  <si>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</si>
  <si>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</si>
  <si>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</si>
  <si>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</si>
  <si>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</si>
  <si>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</si>
  <si>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</si>
  <si>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</si>
  <si>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</si>
  <si>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</si>
  <si>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</si>
  <si>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</si>
  <si>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</si>
  <si>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</si>
  <si>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</si>
  <si>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</si>
  <si>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</si>
  <si>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</si>
  <si>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</si>
  <si>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</si>
  <si>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</si>
  <si>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</si>
  <si>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</si>
  <si>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</si>
  <si>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</si>
  <si>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</si>
  <si>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</si>
  <si>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</si>
  <si>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</si>
  <si>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</si>
  <si>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</si>
  <si>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</si>
  <si>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</si>
  <si>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</si>
  <si>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</si>
  <si>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</si>
  <si>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</si>
  <si>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</si>
  <si>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</si>
  <si>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</si>
  <si>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</si>
  <si>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</si>
  <si>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</si>
  <si>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</si>
  <si>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</si>
  <si>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</si>
  <si>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</si>
  <si>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</si>
  <si>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</si>
  <si>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</si>
  <si>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</si>
  <si>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</si>
  <si>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</si>
  <si>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</si>
  <si>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</si>
  <si>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</si>
  <si>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</si>
  <si>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</si>
  <si>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</si>
  <si>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</si>
  <si>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</si>
  <si>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</si>
  <si>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</si>
  <si>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</si>
  <si>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</si>
  <si>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</si>
  <si>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</si>
  <si>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</si>
  <si>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</si>
  <si>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</si>
  <si>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</si>
  <si>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</si>
  <si>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</si>
  <si>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</si>
  <si>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</si>
  <si>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</si>
  <si>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</si>
  <si>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</si>
  <si>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</si>
  <si>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</si>
  <si>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</si>
  <si>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</si>
  <si>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</si>
  <si>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</si>
  <si>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</si>
  <si>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</si>
  <si>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</si>
  <si>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</si>
  <si>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</si>
  <si>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</si>
  <si>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</si>
  <si>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</si>
  <si>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</si>
  <si>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</si>
  <si>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</si>
  <si>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</si>
  <si>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</si>
  <si>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</si>
  <si>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</si>
  <si>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</si>
  <si>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</si>
  <si>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</si>
  <si>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</si>
  <si>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</si>
  <si>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</si>
  <si>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</si>
  <si>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</si>
  <si>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</si>
  <si>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</si>
  <si>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</si>
  <si>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</si>
  <si>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</si>
  <si>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</si>
  <si>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</si>
  <si>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</si>
  <si>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</si>
  <si>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</si>
  <si>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</si>
  <si>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</si>
  <si>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</si>
  <si>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</si>
  <si>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</si>
  <si>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</si>
  <si>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</si>
  <si>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</si>
  <si>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</si>
  <si>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</si>
  <si>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</si>
  <si>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</si>
  <si>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</si>
  <si>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</si>
  <si>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</si>
  <si>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</si>
  <si>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</si>
  <si>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</si>
  <si>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</si>
  <si>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</si>
  <si>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</si>
  <si>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</si>
  <si>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</si>
  <si>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</si>
  <si>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</si>
  <si>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</si>
  <si>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</si>
  <si>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</si>
  <si>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</si>
  <si>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</si>
  <si>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</si>
  <si>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</si>
  <si>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</si>
  <si>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</si>
  <si>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</si>
  <si>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</si>
  <si>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</si>
  <si>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</si>
  <si>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</si>
  <si>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</si>
  <si>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</si>
  <si>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</si>
  <si>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</si>
  <si>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</si>
  <si>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</si>
  <si>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</si>
  <si>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</si>
  <si>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</si>
  <si>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</si>
  <si>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</si>
  <si>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</si>
  <si>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</si>
  <si>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</si>
  <si>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</si>
  <si>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</si>
  <si>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</si>
  <si>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</si>
  <si>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</si>
  <si>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</si>
  <si>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</si>
  <si>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</si>
  <si>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</si>
  <si>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</si>
  <si>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</si>
  <si>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</si>
  <si>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</si>
  <si>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</si>
  <si>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</si>
  <si>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</si>
  <si>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</si>
  <si>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</si>
  <si>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</si>
  <si>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</si>
  <si>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</si>
  <si>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</si>
  <si>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</si>
  <si>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</si>
  <si>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</si>
  <si>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</si>
  <si>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</si>
  <si>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</si>
  <si>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</si>
  <si>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</si>
  <si>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</si>
  <si>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</si>
  <si>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</si>
  <si>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</si>
  <si>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</si>
  <si>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</si>
  <si>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</si>
  <si>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</si>
  <si>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</si>
  <si>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</si>
  <si>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</si>
  <si>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</si>
  <si>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</si>
  <si>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</si>
  <si>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</si>
  <si>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</si>
  <si>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</si>
  <si>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</si>
  <si>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</si>
  <si>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</si>
  <si>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</si>
  <si>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</si>
  <si>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</si>
  <si>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</si>
  <si>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</si>
  <si>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</si>
  <si>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</si>
  <si>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</si>
  <si>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</si>
  <si>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</si>
  <si>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</si>
  <si>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</si>
  <si>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</si>
  <si>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</si>
  <si>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</si>
  <si>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</si>
  <si>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</si>
  <si>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</si>
  <si>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</si>
  <si>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</si>
  <si>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</si>
  <si>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</si>
  <si>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</si>
  <si>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</si>
  <si>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</si>
  <si>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</si>
  <si>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</si>
  <si>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</si>
  <si>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</si>
  <si>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</si>
  <si>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</si>
  <si>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</si>
  <si>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</si>
  <si>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</si>
  <si>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</si>
  <si>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</si>
  <si>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</si>
  <si>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</si>
  <si>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</si>
  <si>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</si>
  <si>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</si>
  <si>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</si>
  <si>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</si>
  <si>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</si>
  <si>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</si>
  <si>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</si>
  <si>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</si>
  <si>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</si>
  <si>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</si>
  <si>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</si>
  <si>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</si>
  <si>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</si>
  <si>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</si>
  <si>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</si>
  <si>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</si>
  <si>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</si>
  <si>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</si>
  <si>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</si>
  <si>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</si>
  <si>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</si>
  <si>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</si>
  <si>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</si>
  <si>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</si>
  <si>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</si>
  <si>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</si>
  <si>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</si>
  <si>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</si>
  <si>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</si>
  <si>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</si>
  <si>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</si>
  <si>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</si>
  <si>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</si>
  <si>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</si>
  <si>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</si>
  <si>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</si>
  <si>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</si>
  <si>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</si>
  <si>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</si>
  <si>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</si>
  <si>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</si>
  <si>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</si>
  <si>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</si>
  <si>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</si>
  <si>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</si>
  <si>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</si>
  <si>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</si>
  <si>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</si>
  <si>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</si>
  <si>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</si>
  <si>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</si>
  <si>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</si>
  <si>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</si>
  <si>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</si>
  <si>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</si>
  <si>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</si>
  <si>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</si>
  <si>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</si>
  <si>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</si>
  <si>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</si>
  <si>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</si>
  <si>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</si>
  <si>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</si>
  <si>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</si>
  <si>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</si>
  <si>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</si>
  <si>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</si>
  <si>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</si>
  <si>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</si>
  <si>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</si>
  <si>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</si>
  <si>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</si>
  <si>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</si>
  <si>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</si>
  <si>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</si>
  <si>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</si>
  <si>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</si>
  <si>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</si>
  <si>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</si>
  <si>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</si>
  <si>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</si>
  <si>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</si>
  <si>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</si>
  <si>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</si>
  <si>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</si>
  <si>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</si>
  <si>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</si>
  <si>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</si>
  <si>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</si>
  <si>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</si>
  <si>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</si>
  <si>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</si>
  <si>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</si>
  <si>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</si>
  <si>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</si>
  <si>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</si>
  <si>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</si>
  <si>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</si>
  <si>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</si>
  <si>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</si>
  <si>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</si>
  <si>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</si>
  <si>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</si>
  <si>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</si>
  <si>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</si>
  <si>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</si>
  <si>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</si>
  <si>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</si>
  <si>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</si>
  <si>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</si>
  <si>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</si>
  <si>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</si>
  <si>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</si>
  <si>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</si>
  <si>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</si>
  <si>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</si>
  <si>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</si>
  <si>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</si>
  <si>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</si>
  <si>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</si>
  <si>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</si>
  <si>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</si>
  <si>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</si>
  <si>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</si>
  <si>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</si>
  <si>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</si>
  <si>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</si>
  <si>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</si>
  <si>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</si>
  <si>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</si>
  <si>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</si>
  <si>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</si>
  <si>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</si>
  <si>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</si>
  <si>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</si>
  <si>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</si>
  <si>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</si>
  <si>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</si>
  <si>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</si>
  <si>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</si>
  <si>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</si>
  <si>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</si>
  <si>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</si>
  <si>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</si>
  <si>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</si>
  <si>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</si>
  <si>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</si>
  <si>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</si>
  <si>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</si>
  <si>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</si>
  <si>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</si>
  <si>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</si>
  <si>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</si>
  <si>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</si>
  <si>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</si>
  <si>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</si>
  <si>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</si>
  <si>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</si>
  <si>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</si>
  <si>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</si>
  <si>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</si>
  <si>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</si>
  <si>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</si>
  <si>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</si>
  <si>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</si>
  <si>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</si>
  <si>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</si>
  <si>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</si>
  <si>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</si>
  <si>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</si>
  <si>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</si>
  <si>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</si>
  <si>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</si>
  <si>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</si>
  <si>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</si>
  <si>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</si>
  <si>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</si>
  <si>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</si>
  <si>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</si>
  <si>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</si>
  <si>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</si>
  <si>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</si>
  <si>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</si>
  <si>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</si>
  <si>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</si>
  <si>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</si>
  <si>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</si>
  <si>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</si>
  <si>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</si>
  <si>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</si>
  <si>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</si>
  <si>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</si>
  <si>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</si>
  <si>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</si>
  <si>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</si>
  <si>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</si>
  <si>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</si>
  <si>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</si>
  <si>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</si>
  <si>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</si>
  <si>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</si>
  <si>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</si>
  <si>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</si>
  <si>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</si>
  <si>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</si>
  <si>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</si>
  <si>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</si>
  <si>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</si>
  <si>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</si>
  <si>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</si>
  <si>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</si>
  <si>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</si>
  <si>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</si>
  <si>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</si>
  <si>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</si>
  <si>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</si>
  <si>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</si>
  <si>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</si>
  <si>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</si>
  <si>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</si>
  <si>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</si>
  <si>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</si>
  <si>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</si>
  <si>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</si>
  <si>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</si>
  <si>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</si>
  <si>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</si>
  <si>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</si>
  <si>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</si>
  <si>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</si>
  <si>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</si>
  <si>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</si>
  <si>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</si>
  <si>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</si>
  <si>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</si>
  <si>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</si>
  <si>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</si>
  <si>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</si>
  <si>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</si>
  <si>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</si>
  <si>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</si>
  <si>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</si>
  <si>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</si>
  <si>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</si>
  <si>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</si>
  <si>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</si>
  <si>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</si>
  <si>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</si>
  <si>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</si>
  <si>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</si>
  <si>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</si>
  <si>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</si>
  <si>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</si>
  <si>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</si>
  <si>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</si>
  <si>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</si>
  <si>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</si>
  <si>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</si>
  <si>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</si>
  <si>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</si>
  <si>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</si>
  <si>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</si>
  <si>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</si>
  <si>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</si>
  <si>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</si>
  <si>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</si>
  <si>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</si>
  <si>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</si>
  <si>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</si>
  <si>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</si>
  <si>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</si>
  <si>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</si>
  <si>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</si>
  <si>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</si>
  <si>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</si>
  <si>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</si>
  <si>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</si>
  <si>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</si>
  <si>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</si>
  <si>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</si>
  <si>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</si>
  <si>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</si>
  <si>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</si>
  <si>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</si>
  <si>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</si>
  <si>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</si>
  <si>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</si>
  <si>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</si>
  <si>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</si>
  <si>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</si>
  <si>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</si>
  <si>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</si>
  <si>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</si>
  <si>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</si>
  <si>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</si>
  <si>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</si>
  <si>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</si>
  <si>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</si>
  <si>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</si>
  <si>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</si>
  <si>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</si>
  <si>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</si>
  <si>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</si>
  <si>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</si>
  <si>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</si>
  <si>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</si>
  <si>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</si>
  <si>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</si>
  <si>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</si>
  <si>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</si>
  <si>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</si>
  <si>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</si>
  <si>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</si>
  <si>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</si>
  <si>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</si>
  <si>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</si>
  <si>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</si>
  <si>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</si>
  <si>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</si>
  <si>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</si>
  <si>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</si>
  <si>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</si>
  <si>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</si>
  <si>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</si>
  <si>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</si>
  <si>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</si>
  <si>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</si>
  <si>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</si>
  <si>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</si>
  <si>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</si>
  <si>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</si>
  <si>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</si>
  <si>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</si>
  <si>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</si>
  <si>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</si>
  <si>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</si>
  <si>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</si>
  <si>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</si>
  <si>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</si>
  <si>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</si>
  <si>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</si>
  <si>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</si>
  <si>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</si>
  <si>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</si>
  <si>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</si>
  <si>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</si>
  <si>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</si>
  <si>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</si>
  <si>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</si>
  <si>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</si>
  <si>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</si>
  <si>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</si>
  <si>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</si>
  <si>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</si>
  <si>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</si>
  <si>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</si>
  <si>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</si>
  <si>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</si>
  <si>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</si>
  <si>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</si>
  <si>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</si>
  <si>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</si>
  <si>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</si>
  <si>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</si>
  <si>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</si>
  <si>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</si>
  <si>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</si>
  <si>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</si>
  <si>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</si>
  <si>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</si>
  <si>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</si>
  <si>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</si>
  <si>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</si>
  <si>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</si>
  <si>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</si>
  <si>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</si>
  <si>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</si>
  <si>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</si>
  <si>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</si>
  <si>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</si>
  <si>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</si>
  <si>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</si>
  <si>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</si>
  <si>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</si>
  <si>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</si>
  <si>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</si>
  <si>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</si>
  <si>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</si>
  <si>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</si>
  <si>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</si>
  <si>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</si>
  <si>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</si>
  <si>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</si>
  <si>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</si>
  <si>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</si>
  <si>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</si>
  <si>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</si>
  <si>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</si>
  <si>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</si>
  <si>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</si>
  <si>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</si>
  <si>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</si>
  <si>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</si>
  <si>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</si>
  <si>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</si>
  <si>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</si>
  <si>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</si>
  <si>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</si>
  <si>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</si>
  <si>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</si>
  <si>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</si>
  <si>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</si>
  <si>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</si>
  <si>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</si>
  <si>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</si>
  <si>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</si>
  <si>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</si>
  <si>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</si>
  <si>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</si>
  <si>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</si>
  <si>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</si>
  <si>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</si>
  <si>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</si>
  <si>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</si>
  <si>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</si>
  <si>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</si>
  <si>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</si>
  <si>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</si>
  <si>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</si>
  <si>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</si>
  <si>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</si>
  <si>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</si>
  <si>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</si>
  <si>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</si>
  <si>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</si>
  <si>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</si>
  <si>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</si>
  <si>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</si>
  <si>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</si>
  <si>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</si>
  <si>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</si>
  <si>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</si>
  <si>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</si>
  <si>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</si>
  <si>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</si>
  <si>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</si>
  <si>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</si>
  <si>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</si>
  <si>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</si>
  <si>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</si>
  <si>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</si>
  <si>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</si>
  <si>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</si>
  <si>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</si>
  <si>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</si>
  <si>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</si>
  <si>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</si>
  <si>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</si>
  <si>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</si>
  <si>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</si>
  <si>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</si>
  <si>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</si>
  <si>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</si>
  <si>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</si>
  <si>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</si>
  <si>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</si>
  <si>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</si>
  <si>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</si>
  <si>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</si>
  <si>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</si>
  <si>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</si>
  <si>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</si>
  <si>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</si>
  <si>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</si>
  <si>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</si>
  <si>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</si>
  <si>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</si>
  <si>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</si>
  <si>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</si>
  <si>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</si>
  <si>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</si>
  <si>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</si>
  <si>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</si>
  <si>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</si>
  <si>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</si>
  <si>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</si>
  <si>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</si>
  <si>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</si>
  <si>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</si>
  <si>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</si>
  <si>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</si>
  <si>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</si>
  <si>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</si>
  <si>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</si>
  <si>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</si>
  <si>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</si>
  <si>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</si>
  <si>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</si>
  <si>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</si>
  <si>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</si>
  <si>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</si>
  <si>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</si>
  <si>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</si>
  <si>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</si>
  <si>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</si>
  <si>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</si>
  <si>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</si>
  <si>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</si>
  <si>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</si>
  <si>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</si>
  <si>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</si>
  <si>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</si>
  <si>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</si>
  <si>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</si>
  <si>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</si>
  <si>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</si>
  <si>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</si>
  <si>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</si>
  <si>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</si>
  <si>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</si>
  <si>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</si>
  <si>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</si>
  <si>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</si>
  <si>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</si>
  <si>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</si>
  <si>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</si>
  <si>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</si>
  <si>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</si>
  <si>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</si>
  <si>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</si>
  <si>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</si>
  <si>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</si>
  <si>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</si>
  <si>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</si>
  <si>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</si>
  <si>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</si>
  <si>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</si>
  <si>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</si>
  <si>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</si>
  <si>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</si>
  <si>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</si>
  <si>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</si>
  <si>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</si>
  <si>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</si>
  <si>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</si>
  <si>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</si>
  <si>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</si>
  <si>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</si>
  <si>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</si>
  <si>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</si>
  <si>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</si>
  <si>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</si>
  <si>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</si>
  <si>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</si>
  <si>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</si>
  <si>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</si>
  <si>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</si>
  <si>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</si>
  <si>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</si>
  <si>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</si>
  <si>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</si>
  <si>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</si>
  <si>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</si>
  <si>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</si>
  <si>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</si>
  <si>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</si>
  <si>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</si>
  <si>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</si>
  <si>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</si>
  <si>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</si>
  <si>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</si>
  <si>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</si>
  <si>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</si>
  <si>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</si>
  <si>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</si>
  <si>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</si>
  <si>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</si>
  <si>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</si>
  <si>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</si>
  <si>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</si>
  <si>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</si>
  <si>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</si>
  <si>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</si>
  <si>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</si>
  <si>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</si>
  <si>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</si>
  <si>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</si>
  <si>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</si>
  <si>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</si>
  <si>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</si>
  <si>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</si>
  <si>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</si>
  <si>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</si>
  <si>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</si>
  <si>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</si>
  <si>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</si>
  <si>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</si>
  <si>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</si>
  <si>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</si>
  <si>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</si>
  <si>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</si>
  <si>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</si>
  <si>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</si>
  <si>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</si>
  <si>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</si>
  <si>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</si>
  <si>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</si>
  <si>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</si>
  <si>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</si>
  <si>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</si>
  <si>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</si>
  <si>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</si>
  <si>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</si>
  <si>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</si>
  <si>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</si>
  <si>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</si>
  <si>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</si>
  <si>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</si>
  <si>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</si>
  <si>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</si>
  <si>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</si>
  <si>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</si>
  <si>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</si>
  <si>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</si>
  <si>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</si>
  <si>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</si>
  <si>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</si>
  <si>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</si>
  <si>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</si>
  <si>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</si>
  <si>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</si>
  <si>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</si>
  <si>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</si>
  <si>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</si>
  <si>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</si>
  <si>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</si>
  <si>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</si>
  <si>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</si>
  <si>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</si>
  <si>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</si>
  <si>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</si>
  <si>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</si>
  <si>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</si>
  <si>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</si>
  <si>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</si>
  <si>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</si>
  <si>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</si>
  <si>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</si>
  <si>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</si>
  <si>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</si>
  <si>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</si>
  <si>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</si>
  <si>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</si>
  <si>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</si>
  <si>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</si>
  <si>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</si>
  <si>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</si>
  <si>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</si>
  <si>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</si>
  <si>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</si>
  <si>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</si>
  <si>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</si>
  <si>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</si>
  <si>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</si>
  <si>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</si>
  <si>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</si>
  <si>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</si>
  <si>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</si>
  <si>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</si>
  <si>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</si>
  <si>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</si>
  <si>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</si>
  <si>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</si>
  <si>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</si>
  <si>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</si>
  <si>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</si>
  <si>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</si>
  <si>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</si>
  <si>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</si>
  <si>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</si>
  <si>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</si>
  <si>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</si>
  <si>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</si>
  <si>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</si>
  <si>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</si>
  <si>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</si>
  <si>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</si>
  <si>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</si>
  <si>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</si>
  <si>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</si>
  <si>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</si>
  <si>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</si>
  <si>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</si>
  <si>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</si>
  <si>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</si>
  <si>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</si>
  <si>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</si>
  <si>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</si>
  <si>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</si>
  <si>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</si>
  <si>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</si>
  <si>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</si>
  <si>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</si>
  <si>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</si>
  <si>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</si>
  <si>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</si>
  <si>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</si>
  <si>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</si>
  <si>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</si>
  <si>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</si>
  <si>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</si>
  <si>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</si>
  <si>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</si>
  <si>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</si>
  <si>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</si>
  <si>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</si>
  <si>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</si>
  <si>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</si>
  <si>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</si>
  <si>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</si>
  <si>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</si>
  <si>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</si>
  <si>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</si>
  <si>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</si>
  <si>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</si>
  <si>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</si>
  <si>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</si>
  <si>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</si>
  <si>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</si>
  <si>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</si>
  <si>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</si>
  <si>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</si>
  <si>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</si>
  <si>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</si>
  <si>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</si>
  <si>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</si>
  <si>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</si>
  <si>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</si>
  <si>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</si>
  <si>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</si>
  <si>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</si>
  <si>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</si>
  <si>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</si>
  <si>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</si>
  <si>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</si>
  <si>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</si>
  <si>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</si>
  <si>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</si>
  <si>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</si>
  <si>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</si>
  <si>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</si>
  <si>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</si>
  <si>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</si>
  <si>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</si>
  <si>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</si>
  <si>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</si>
  <si>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</si>
  <si>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</si>
  <si>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</si>
  <si>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</si>
  <si>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</si>
  <si>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</si>
  <si>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</si>
  <si>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</si>
  <si>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</si>
  <si>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</si>
  <si>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</si>
  <si>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</si>
  <si>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</si>
  <si>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</si>
  <si>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</si>
  <si>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</si>
  <si>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</si>
  <si>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</si>
  <si>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</si>
  <si>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</si>
  <si>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</si>
  <si>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</si>
  <si>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</si>
  <si>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</si>
  <si>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</si>
  <si>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</si>
  <si>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</si>
  <si>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</si>
  <si>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</si>
  <si>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</si>
  <si>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</si>
  <si>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</si>
  <si>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</si>
  <si>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</si>
  <si>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</si>
  <si>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</si>
  <si>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</si>
  <si>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</si>
  <si>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</si>
  <si>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</si>
  <si>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</si>
  <si>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</si>
  <si>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</si>
  <si>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</si>
  <si>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</si>
  <si>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</si>
  <si>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</si>
  <si>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</si>
  <si>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</si>
  <si>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</si>
  <si>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</si>
  <si>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</si>
  <si>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</si>
  <si>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</si>
  <si>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</si>
  <si>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</si>
  <si>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</si>
  <si>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</si>
  <si>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</si>
  <si>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</si>
  <si>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</si>
  <si>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</si>
  <si>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</si>
  <si>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</si>
  <si>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</si>
  <si>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</si>
  <si>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</si>
  <si>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</si>
  <si>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</si>
  <si>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</si>
  <si>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</si>
  <si>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</si>
  <si>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</si>
  <si>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</si>
  <si>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</si>
  <si>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</si>
  <si>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</si>
  <si>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</si>
  <si>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</si>
  <si>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</si>
  <si>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</si>
  <si>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</si>
  <si>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</si>
  <si>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</si>
  <si>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</si>
  <si>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</si>
  <si>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</si>
  <si>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</si>
  <si>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</si>
  <si>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</si>
  <si>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</si>
  <si>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</si>
  <si>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</si>
  <si>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</si>
  <si>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</si>
  <si>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</si>
  <si>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</si>
  <si>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</si>
  <si>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</si>
  <si>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</si>
  <si>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</si>
  <si>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</si>
  <si>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</si>
  <si>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</si>
  <si>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</si>
  <si>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</si>
  <si>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</si>
  <si>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</si>
  <si>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</si>
  <si>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</si>
  <si>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</si>
  <si>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</si>
  <si>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</si>
  <si>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</si>
  <si>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</si>
  <si>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</si>
  <si>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</si>
  <si>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</si>
  <si>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</si>
  <si>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</si>
  <si>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</si>
  <si>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</si>
  <si>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</si>
  <si>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</si>
  <si>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</si>
  <si>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</si>
  <si>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</si>
  <si>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</si>
  <si>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</si>
  <si>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</si>
  <si>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</si>
  <si>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</si>
  <si>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</si>
  <si>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</si>
  <si>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</si>
  <si>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</si>
  <si>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</si>
  <si>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</si>
  <si>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</si>
  <si>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</si>
  <si>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</si>
  <si>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</si>
  <si>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</si>
  <si>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</si>
  <si>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</si>
  <si>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</si>
  <si>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</si>
  <si>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</si>
  <si>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</si>
  <si>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</si>
  <si>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</si>
  <si>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</si>
  <si>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</si>
  <si>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</si>
  <si>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</si>
  <si>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</si>
  <si>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</si>
  <si>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</si>
  <si>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</si>
  <si>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</si>
  <si>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</si>
  <si>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</si>
  <si>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</si>
  <si>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</si>
  <si>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</si>
  <si>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</si>
  <si>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</si>
  <si>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</si>
  <si>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</si>
  <si>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</si>
  <si>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</si>
  <si>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</si>
  <si>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</si>
  <si>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</si>
  <si>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</si>
  <si>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</si>
  <si>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</si>
  <si>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</si>
  <si>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</si>
  <si>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</si>
  <si>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</si>
  <si>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</si>
  <si>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</si>
  <si>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</si>
  <si>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</si>
  <si>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</si>
  <si>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</si>
  <si>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</si>
  <si>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</si>
  <si>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</si>
  <si>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</si>
  <si>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</si>
  <si>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</si>
  <si>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</si>
  <si>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</si>
  <si>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</si>
  <si>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</si>
  <si>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</si>
  <si>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</si>
  <si>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</si>
  <si>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</si>
  <si>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</si>
  <si>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</si>
  <si>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</si>
  <si>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</si>
  <si>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</si>
  <si>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</si>
  <si>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</si>
  <si>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</si>
  <si>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</si>
  <si>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</si>
  <si>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</si>
  <si>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</si>
  <si>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</si>
  <si>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</si>
  <si>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</si>
  <si>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</si>
  <si>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</si>
  <si>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</si>
  <si>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</si>
  <si>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</si>
  <si>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</si>
  <si>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</si>
  <si>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</si>
  <si>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</si>
  <si>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</si>
  <si>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</si>
  <si>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</si>
  <si>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</si>
  <si>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</si>
  <si>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</si>
  <si>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</si>
  <si>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</si>
  <si>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</si>
  <si>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</si>
  <si>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</si>
  <si>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</si>
  <si>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</si>
  <si>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</si>
  <si>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</si>
  <si>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</si>
  <si>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</si>
  <si>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</si>
  <si>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</si>
  <si>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</si>
  <si>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</si>
  <si>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</si>
  <si>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</si>
  <si>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</si>
  <si>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</si>
  <si>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</si>
  <si>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</si>
  <si>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</si>
  <si>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</si>
  <si>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</si>
  <si>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</si>
  <si>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</si>
  <si>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</si>
  <si>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</si>
  <si>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</si>
  <si>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</si>
  <si>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</si>
  <si>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</si>
  <si>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</si>
  <si>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</si>
  <si>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</si>
  <si>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</si>
  <si>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</si>
  <si>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</si>
  <si>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</si>
  <si>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</si>
  <si>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</si>
  <si>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</si>
  <si>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</si>
  <si>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</si>
  <si>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</si>
  <si>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</si>
  <si>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</si>
  <si>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</si>
  <si>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</si>
  <si>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</si>
  <si>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</si>
  <si>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</si>
  <si>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</si>
  <si>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</si>
  <si>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</si>
  <si>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</si>
  <si>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</si>
  <si>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</si>
  <si>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</si>
  <si>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</si>
  <si>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</si>
  <si>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</si>
  <si>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</si>
  <si>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</si>
  <si>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</si>
  <si>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</si>
  <si>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</si>
  <si>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</si>
  <si>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</si>
  <si>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</si>
  <si>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</si>
  <si>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</si>
  <si>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</si>
  <si>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</si>
  <si>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</si>
  <si>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</si>
  <si>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</si>
  <si>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</si>
  <si>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</si>
  <si>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</si>
  <si>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</si>
  <si>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</si>
  <si>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</si>
  <si>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</si>
  <si>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</si>
  <si>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</si>
  <si>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</si>
  <si>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</si>
  <si>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</si>
  <si>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</si>
  <si>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</si>
  <si>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</si>
  <si>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</si>
  <si>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</si>
  <si>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</si>
  <si>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</si>
  <si>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</si>
  <si>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</si>
  <si>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</si>
  <si>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</si>
  <si>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</si>
  <si>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</si>
  <si>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</si>
  <si>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</si>
  <si>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</si>
  <si>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</si>
  <si>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</si>
  <si>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</si>
  <si>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</si>
  <si>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</si>
  <si>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</si>
  <si>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</si>
  <si>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</si>
  <si>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</si>
  <si>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</si>
  <si>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</si>
  <si>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</si>
  <si>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</si>
  <si>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</si>
  <si>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</si>
  <si>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</si>
  <si>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</si>
  <si>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</si>
  <si>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</si>
  <si>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</si>
  <si>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</si>
  <si>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</si>
  <si>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</si>
  <si>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</si>
  <si>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</si>
  <si>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</si>
  <si>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</si>
  <si>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</si>
  <si>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</si>
  <si>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</si>
  <si>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</si>
  <si>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</si>
  <si>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</si>
  <si>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</si>
  <si>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</si>
  <si>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</si>
  <si>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</si>
  <si>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</si>
  <si>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</si>
  <si>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</si>
  <si>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</si>
  <si>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</si>
  <si>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</si>
  <si>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</si>
  <si>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</si>
  <si>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</si>
  <si>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</si>
  <si>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</si>
  <si>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</si>
  <si>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</si>
  <si>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</si>
  <si>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</si>
  <si>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</si>
  <si>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</si>
  <si>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</si>
  <si>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</si>
  <si>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</si>
  <si>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</si>
  <si>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</si>
  <si>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</si>
  <si>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</si>
  <si>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</si>
  <si>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</si>
  <si>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</si>
  <si>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</si>
  <si>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</si>
  <si>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</si>
  <si>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</si>
  <si>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</si>
  <si>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</si>
  <si>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</si>
  <si>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</si>
  <si>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</si>
  <si>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</si>
  <si>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</si>
  <si>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</si>
  <si>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</si>
  <si>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</si>
  <si>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</si>
  <si>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</si>
  <si>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</si>
  <si>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</si>
  <si>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</si>
  <si>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</si>
  <si>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</si>
  <si>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</si>
  <si>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</si>
  <si>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</si>
  <si>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</si>
  <si>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</si>
  <si>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</si>
  <si>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</si>
  <si>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</si>
  <si>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</si>
  <si>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</si>
  <si>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</si>
  <si>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</si>
  <si>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</si>
  <si>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</si>
  <si>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</si>
  <si>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</si>
  <si>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</si>
  <si>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</si>
  <si>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</si>
  <si>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</si>
  <si>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</si>
  <si>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</si>
  <si>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</si>
  <si>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</si>
  <si>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</si>
  <si>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</si>
  <si>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</si>
  <si>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</si>
  <si>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</si>
  <si>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</si>
  <si>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</si>
  <si>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</si>
  <si>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</si>
  <si>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</si>
  <si>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</si>
  <si>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</si>
  <si>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</si>
  <si>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</si>
  <si>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</si>
  <si>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</si>
  <si>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</si>
  <si>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</si>
  <si>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</si>
  <si>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</si>
  <si>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</si>
  <si>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</si>
  <si>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</si>
  <si>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</si>
  <si>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</si>
  <si>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</si>
  <si>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</si>
  <si>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</si>
  <si>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</si>
  <si>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</si>
  <si>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</si>
  <si>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</si>
  <si>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</si>
  <si>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</si>
  <si>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</si>
  <si>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</si>
  <si>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</si>
  <si>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</si>
  <si>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</si>
  <si>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</si>
  <si>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</si>
  <si>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</si>
  <si>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</si>
  <si>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</si>
  <si>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</si>
  <si>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</si>
  <si>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</si>
  <si>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</si>
  <si>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</si>
  <si>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</si>
  <si>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</si>
  <si>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</si>
  <si>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</si>
  <si>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</si>
  <si>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</si>
  <si>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</si>
  <si>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</si>
  <si>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</si>
  <si>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</si>
  <si>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</si>
  <si>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</si>
  <si>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</si>
  <si>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</si>
  <si>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</si>
  <si>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</si>
  <si>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</si>
  <si>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</si>
  <si>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</si>
  <si>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</si>
  <si>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</si>
  <si>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</si>
  <si>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</si>
  <si>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</si>
  <si>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</si>
  <si>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</si>
  <si>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</si>
  <si>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</si>
  <si>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</si>
  <si>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</si>
  <si>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</si>
  <si>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</si>
  <si>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</si>
  <si>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</si>
  <si>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</si>
  <si>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</si>
  <si>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</si>
  <si>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</si>
  <si>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</si>
  <si>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</si>
  <si>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</si>
  <si>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</si>
  <si>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</si>
  <si>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</si>
  <si>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</si>
  <si>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</si>
  <si>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</si>
  <si>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</si>
  <si>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</si>
  <si>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</si>
  <si>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</si>
  <si>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</si>
  <si>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</si>
  <si>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</si>
  <si>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</si>
  <si>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</si>
  <si>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</si>
  <si>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</si>
  <si>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</si>
  <si>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</si>
  <si>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</si>
  <si>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</si>
  <si>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</si>
  <si>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</si>
  <si>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</si>
  <si>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</si>
  <si>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</si>
  <si>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</si>
  <si>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</si>
  <si>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</si>
  <si>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</si>
  <si>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</si>
  <si>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</si>
  <si>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</si>
  <si>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</si>
  <si>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</si>
  <si>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</si>
  <si>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</si>
  <si>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</si>
  <si>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</si>
  <si>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</si>
  <si>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</si>
  <si>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</si>
  <si>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</si>
  <si>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</si>
  <si>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</si>
  <si>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</si>
  <si>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</si>
  <si>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</si>
  <si>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</si>
  <si>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</si>
  <si>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</si>
  <si>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</si>
  <si>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</si>
  <si>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</si>
  <si>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</si>
  <si>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</si>
  <si>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</si>
  <si>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</si>
  <si>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</si>
  <si>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</si>
  <si>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</si>
  <si>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</si>
  <si>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</si>
  <si>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</si>
  <si>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</si>
  <si>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</si>
  <si>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</si>
  <si>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</si>
  <si>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</si>
  <si>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</si>
  <si>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</si>
  <si>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</si>
  <si>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</si>
  <si>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</si>
  <si>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</si>
  <si>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</si>
  <si>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</si>
  <si>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</si>
  <si>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</si>
  <si>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</si>
  <si>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</si>
  <si>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</si>
  <si>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</si>
  <si>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</si>
  <si>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</si>
  <si>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</si>
  <si>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</si>
  <si>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</si>
  <si>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</si>
  <si>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</si>
  <si>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</si>
  <si>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</si>
  <si>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</si>
  <si>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</si>
  <si>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</si>
  <si>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</si>
  <si>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</si>
  <si>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</si>
  <si>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</si>
  <si>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</si>
  <si>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</si>
  <si>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</si>
  <si>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</si>
  <si>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</si>
  <si>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</si>
  <si>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</si>
  <si>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</si>
  <si>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</si>
  <si>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</si>
  <si>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</si>
  <si>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</si>
  <si>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</si>
  <si>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</si>
  <si>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</si>
  <si>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</si>
  <si>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</si>
  <si>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</si>
  <si>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</si>
  <si>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</si>
  <si>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</si>
  <si>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</si>
  <si>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</si>
  <si>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</si>
  <si>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</si>
  <si>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</si>
  <si>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</si>
  <si>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</si>
  <si>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</si>
  <si>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</si>
  <si>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</si>
  <si>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</si>
  <si>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</si>
  <si>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</si>
  <si>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</si>
  <si>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</si>
  <si>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</si>
  <si>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</si>
  <si>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</si>
  <si>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</si>
  <si>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</si>
  <si>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</si>
  <si>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</si>
  <si>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</si>
  <si>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</si>
  <si>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</si>
  <si>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</si>
  <si>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</si>
  <si>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</si>
  <si>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</si>
  <si>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</si>
  <si>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</si>
  <si>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</si>
  <si>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</si>
  <si>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</si>
  <si>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</si>
  <si>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</si>
  <si>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</si>
  <si>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</si>
  <si>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</si>
  <si>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</si>
  <si>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</si>
  <si>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</si>
  <si>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</si>
  <si>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</si>
  <si>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</si>
  <si>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</si>
  <si>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</si>
  <si>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</si>
  <si>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</si>
  <si>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</si>
  <si>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</si>
  <si>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</si>
  <si>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</si>
  <si>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</si>
  <si>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</si>
  <si>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</si>
  <si>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</si>
  <si>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</si>
  <si>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</si>
  <si>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</si>
  <si>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</si>
  <si>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</si>
  <si>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</si>
  <si>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</si>
  <si>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</si>
  <si>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</si>
  <si>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</si>
  <si>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</si>
  <si>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</si>
  <si>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</si>
  <si>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</si>
  <si>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</si>
  <si>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</si>
  <si>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</si>
  <si>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</si>
  <si>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</si>
  <si>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</si>
  <si>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</si>
  <si>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</si>
  <si>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</si>
  <si>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</si>
  <si>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</si>
  <si>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</si>
  <si>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</si>
  <si>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</si>
  <si>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</si>
  <si>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</si>
  <si>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</si>
  <si>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</si>
  <si>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</si>
  <si>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</si>
  <si>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</si>
  <si>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</si>
  <si>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</si>
  <si>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</si>
  <si>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</si>
  <si>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</si>
  <si>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</si>
  <si>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</si>
  <si>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</si>
  <si>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</si>
  <si>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</si>
  <si>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</si>
  <si>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</si>
  <si>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</si>
  <si>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</si>
  <si>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</si>
  <si>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</si>
  <si>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</si>
  <si>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</si>
  <si>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</si>
  <si>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</si>
  <si>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</si>
  <si>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</si>
  <si>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</si>
  <si>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</si>
  <si>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</si>
  <si>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</si>
  <si>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</si>
  <si>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</si>
  <si>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</si>
  <si>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</si>
  <si>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</si>
  <si>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</si>
  <si>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</si>
  <si>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</si>
  <si>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</si>
  <si>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</si>
  <si>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</si>
  <si>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</si>
  <si>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</si>
  <si>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</si>
  <si>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</si>
  <si>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</si>
  <si>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</si>
  <si>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</si>
  <si>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</si>
  <si>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</si>
  <si>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</si>
  <si>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</si>
  <si>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</si>
  <si>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</si>
  <si>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</si>
  <si>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</si>
  <si>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</si>
  <si>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</si>
  <si>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</si>
  <si>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</si>
  <si>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</si>
  <si>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</si>
  <si>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</si>
  <si>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</si>
  <si>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</si>
  <si>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</si>
  <si>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</si>
  <si>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</si>
  <si>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</si>
  <si>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</si>
  <si>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</si>
  <si>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</si>
  <si>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</si>
  <si>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</si>
  <si>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</si>
  <si>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</si>
  <si>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</si>
  <si>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</si>
  <si>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</si>
  <si>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</si>
  <si>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</si>
  <si>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</si>
  <si>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</si>
  <si>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</si>
  <si>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</si>
  <si>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</si>
  <si>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</si>
  <si>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</si>
  <si>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</si>
  <si>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</si>
  <si>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</si>
  <si>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</si>
  <si>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</si>
  <si>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</si>
  <si>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</si>
  <si>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</si>
  <si>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</si>
  <si>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</si>
  <si>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</si>
  <si>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</si>
  <si>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</si>
  <si>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</si>
  <si>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</si>
  <si>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</si>
  <si>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</si>
  <si>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</si>
  <si>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</si>
  <si>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</si>
  <si>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</si>
  <si>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</si>
  <si>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</si>
  <si>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</si>
  <si>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</si>
  <si>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</si>
  <si>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</si>
  <si>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</si>
  <si>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</si>
  <si>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</si>
  <si>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</si>
  <si>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</si>
  <si>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</si>
  <si>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</si>
  <si>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</si>
  <si>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</si>
  <si>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</si>
  <si>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</si>
  <si>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</si>
  <si>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</si>
  <si>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</si>
  <si>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</si>
  <si>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</si>
  <si>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</si>
  <si>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</si>
  <si>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</si>
  <si>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</si>
  <si>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</si>
  <si>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</si>
  <si>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</si>
  <si>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</si>
  <si>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</si>
  <si>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</si>
  <si>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</si>
  <si>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</si>
  <si>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</si>
  <si>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</si>
  <si>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</si>
  <si>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</si>
  <si>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</si>
  <si>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</si>
  <si>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</si>
  <si>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</si>
  <si>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</si>
  <si>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</si>
  <si>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</si>
  <si>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</si>
  <si>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</si>
  <si>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</si>
  <si>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</si>
  <si>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</si>
  <si>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</si>
  <si>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</si>
  <si>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</si>
  <si>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</si>
  <si>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</si>
  <si>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</si>
  <si>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</si>
  <si>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</si>
  <si>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</si>
  <si>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</si>
  <si>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</si>
  <si>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</si>
  <si>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</si>
  <si>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</si>
  <si>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</si>
  <si>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</si>
  <si>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</si>
  <si>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</si>
  <si>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</si>
  <si>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</si>
  <si>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</si>
  <si>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</si>
  <si>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</si>
  <si>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</si>
  <si>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</si>
  <si>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</si>
  <si>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</si>
  <si>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</si>
  <si>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</si>
  <si>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</si>
  <si>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</si>
  <si>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</si>
  <si>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</si>
  <si>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</si>
  <si>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</si>
  <si>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</si>
  <si>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</si>
  <si>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</si>
  <si>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</si>
  <si>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</si>
  <si>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</si>
  <si>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</si>
  <si>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</si>
  <si>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</si>
  <si>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</si>
  <si>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</si>
  <si>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</si>
  <si>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</si>
  <si>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</si>
  <si>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</si>
  <si>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</si>
  <si>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</si>
  <si>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</si>
  <si>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</si>
  <si>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</si>
  <si>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</si>
  <si>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</si>
  <si>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</si>
  <si>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</si>
  <si>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</si>
  <si>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</si>
  <si>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</si>
  <si>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</si>
  <si>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</si>
  <si>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</si>
  <si>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</si>
  <si>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</si>
  <si>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</si>
  <si>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</si>
  <si>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</si>
  <si>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</si>
  <si>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</si>
  <si>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</si>
  <si>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</si>
  <si>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</si>
  <si>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</si>
  <si>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</si>
  <si>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</si>
  <si>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</si>
  <si>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</si>
  <si>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</si>
  <si>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</si>
  <si>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</si>
  <si>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</si>
  <si>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</si>
  <si>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</si>
  <si>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</si>
  <si>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</si>
  <si>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</si>
  <si>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</si>
  <si>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</si>
  <si>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</si>
  <si>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</si>
  <si>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</si>
  <si>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</si>
  <si>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</si>
  <si>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</si>
  <si>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</si>
  <si>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</si>
  <si>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</si>
  <si>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</si>
  <si>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</si>
  <si>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</si>
  <si>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</si>
  <si>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</si>
  <si>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</si>
  <si>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</si>
  <si>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</si>
  <si>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</si>
  <si>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</si>
  <si>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</si>
  <si>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</si>
  <si>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</si>
  <si>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</si>
  <si>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</si>
  <si>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</si>
  <si>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</si>
  <si>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</si>
  <si>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</si>
  <si>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</si>
  <si>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</si>
  <si>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</si>
  <si>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</si>
  <si>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</si>
  <si>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</si>
  <si>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</si>
  <si>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</si>
  <si>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</si>
  <si>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</si>
  <si>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</si>
  <si>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</si>
  <si>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</si>
  <si>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</si>
  <si>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</si>
  <si>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</si>
  <si>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</si>
  <si>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</si>
  <si>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</si>
  <si>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</si>
  <si>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</si>
  <si>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</si>
  <si>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</si>
  <si>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</si>
  <si>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</si>
  <si>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</si>
  <si>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</si>
  <si>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</si>
  <si>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</si>
  <si>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</si>
  <si>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</si>
  <si>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</si>
  <si>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</si>
  <si>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</si>
  <si>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</si>
  <si>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</si>
  <si>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</si>
  <si>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</si>
  <si>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</si>
  <si>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</si>
  <si>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</si>
  <si>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</si>
  <si>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</si>
  <si>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</si>
  <si>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</si>
  <si>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</si>
  <si>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</si>
  <si>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</si>
  <si>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</si>
  <si>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</si>
  <si>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</si>
  <si>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</si>
  <si>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</si>
  <si>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</si>
  <si>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</si>
  <si>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</si>
  <si>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</si>
  <si>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</si>
  <si>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</si>
  <si>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</si>
  <si>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</si>
  <si>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</si>
  <si>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</si>
  <si>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</si>
  <si>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</si>
  <si>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</si>
  <si>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</si>
  <si>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</si>
  <si>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</si>
  <si>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</si>
  <si>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</si>
  <si>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</si>
  <si>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</si>
  <si>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</si>
  <si>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</si>
  <si>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</si>
  <si>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</si>
  <si>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</si>
  <si>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</si>
  <si>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</si>
  <si>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</si>
  <si>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</si>
  <si>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</si>
  <si>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</si>
  <si>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</si>
  <si>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</si>
  <si>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</si>
  <si>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</si>
  <si>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</si>
  <si>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</si>
  <si>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</si>
  <si>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</si>
  <si>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</si>
  <si>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</si>
  <si>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</si>
  <si>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</si>
  <si>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</si>
  <si>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</si>
  <si>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</si>
  <si>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</si>
  <si>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</si>
  <si>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</si>
  <si>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</si>
  <si>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</si>
  <si>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</si>
  <si>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</si>
  <si>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</si>
  <si>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</si>
  <si>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</si>
  <si>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</si>
  <si>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</si>
  <si>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</si>
  <si>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</si>
  <si>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</si>
  <si>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</si>
  <si>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</si>
  <si>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</si>
  <si>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</si>
  <si>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</si>
  <si>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</si>
  <si>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</si>
  <si>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</si>
  <si>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</si>
  <si>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</si>
  <si>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</si>
  <si>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</si>
  <si>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</si>
  <si>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</si>
  <si>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</si>
  <si>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</si>
  <si>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</si>
  <si>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</si>
  <si>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</si>
  <si>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</si>
  <si>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</si>
  <si>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</si>
  <si>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</si>
  <si>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</si>
  <si>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</si>
  <si>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</si>
  <si>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</si>
  <si>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</si>
  <si>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</si>
  <si>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</si>
  <si>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</si>
  <si>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</si>
  <si>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</si>
  <si>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</si>
  <si>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</si>
  <si>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</si>
  <si>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</si>
  <si>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</si>
  <si>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</si>
  <si>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</si>
  <si>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</si>
  <si>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</si>
  <si>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</si>
  <si>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</si>
  <si>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</si>
  <si>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</si>
  <si>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</si>
  <si>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</si>
  <si>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</si>
  <si>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</si>
  <si>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</si>
  <si>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</si>
  <si>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</si>
  <si>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</si>
  <si>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</si>
  <si>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</si>
  <si>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</si>
  <si>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</si>
  <si>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</si>
  <si>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</si>
  <si>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</si>
  <si>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</si>
  <si>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</si>
  <si>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</si>
  <si>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</si>
  <si>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</si>
  <si>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</si>
  <si>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</si>
  <si>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</si>
  <si>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</si>
  <si>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</si>
  <si>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</si>
  <si>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</si>
  <si>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</si>
  <si>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</si>
  <si>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</si>
  <si>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</si>
  <si>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</si>
  <si>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</si>
  <si>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</si>
  <si>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</si>
  <si>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</si>
  <si>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</si>
  <si>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</si>
  <si>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</si>
  <si>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</si>
  <si>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</si>
  <si>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</si>
  <si>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</si>
  <si>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</si>
  <si>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</si>
  <si>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</si>
  <si>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</si>
  <si>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</si>
  <si>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</si>
  <si>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</si>
  <si>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</si>
  <si>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</si>
  <si>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</si>
  <si>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</si>
  <si>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</si>
  <si>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</si>
  <si>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</si>
  <si>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</si>
  <si>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</si>
  <si>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</si>
  <si>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</si>
  <si>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</si>
  <si>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</si>
  <si>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</si>
  <si>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</si>
  <si>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</si>
  <si>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</si>
  <si>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</si>
  <si>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</si>
  <si>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</si>
  <si>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</si>
  <si>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</si>
  <si>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</si>
  <si>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</si>
  <si>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</si>
  <si>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</si>
  <si>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</si>
  <si>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</si>
  <si>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</si>
  <si>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</si>
  <si>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</si>
  <si>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</si>
  <si>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</si>
  <si>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</si>
  <si>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</si>
  <si>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</si>
  <si>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</si>
  <si>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</si>
  <si>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</si>
  <si>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</si>
  <si>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</si>
  <si>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</si>
  <si>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</si>
  <si>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</si>
  <si>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</si>
  <si>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</si>
  <si>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</si>
  <si>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</si>
  <si>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</si>
  <si>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</si>
  <si>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</si>
  <si>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</si>
  <si>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</si>
  <si>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</si>
  <si>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</si>
  <si>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</si>
  <si>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</si>
  <si>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</si>
  <si>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</si>
  <si>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</si>
  <si>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</si>
  <si>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</si>
  <si>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</si>
  <si>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</si>
  <si>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</si>
  <si>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</si>
  <si>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</si>
  <si>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</si>
  <si>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</si>
  <si>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</si>
  <si>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</si>
  <si>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</si>
  <si>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</si>
  <si>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</si>
  <si>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</si>
  <si>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</si>
  <si>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</si>
  <si>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</si>
  <si>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</si>
  <si>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</si>
  <si>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</si>
  <si>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</si>
  <si>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</si>
  <si>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</si>
  <si>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</si>
  <si>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</si>
  <si>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</si>
  <si>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</si>
  <si>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</si>
  <si>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</si>
  <si>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</si>
  <si>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</si>
  <si>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</si>
  <si>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</si>
  <si>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</si>
  <si>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</si>
  <si>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</si>
  <si>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</si>
  <si>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</si>
  <si>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</si>
  <si>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</si>
  <si>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</si>
  <si>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</si>
  <si>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</si>
  <si>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</si>
  <si>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</si>
  <si>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</si>
  <si>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</si>
  <si>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</si>
  <si>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</si>
  <si>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</si>
  <si>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</si>
  <si>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</si>
  <si>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</si>
  <si>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</si>
  <si>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</si>
  <si>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</si>
  <si>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</si>
  <si>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</si>
  <si>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</si>
  <si>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</si>
  <si>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</si>
  <si>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</si>
  <si>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</si>
  <si>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</si>
  <si>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</si>
  <si>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</si>
  <si>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</si>
  <si>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</si>
  <si>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</si>
  <si>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</si>
  <si>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</si>
  <si>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</si>
  <si>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</si>
  <si>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</si>
  <si>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</si>
  <si>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</si>
  <si>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</si>
  <si>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</si>
  <si>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</si>
  <si>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</si>
  <si>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</si>
  <si>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</si>
  <si>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</si>
  <si>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</si>
  <si>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</si>
  <si>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</si>
  <si>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</si>
  <si>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</si>
  <si>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</si>
  <si>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</si>
  <si>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</si>
  <si>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</si>
  <si>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</si>
  <si>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</si>
  <si>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</si>
  <si>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</si>
  <si>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</si>
  <si>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</si>
  <si>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</si>
  <si>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</si>
  <si>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</si>
  <si>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</si>
  <si>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</si>
  <si>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</si>
  <si>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</si>
  <si>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</si>
  <si>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</si>
  <si>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</si>
  <si>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</si>
  <si>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</si>
  <si>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</si>
  <si>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</si>
  <si>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</si>
  <si>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</si>
  <si>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</si>
  <si>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</si>
  <si>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</si>
  <si>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</si>
  <si>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</si>
  <si>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</si>
  <si>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</si>
  <si>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</si>
  <si>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</si>
  <si>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</si>
  <si>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</si>
  <si>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</si>
  <si>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</si>
  <si>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</si>
  <si>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</si>
  <si>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</si>
  <si>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</si>
  <si>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</si>
  <si>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</si>
  <si>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</si>
  <si>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</si>
  <si>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</si>
  <si>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</si>
  <si>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</si>
  <si>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</si>
  <si>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</si>
  <si>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</si>
  <si>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</si>
  <si>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</si>
  <si>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</si>
  <si>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</si>
  <si>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</si>
  <si>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</si>
  <si>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</si>
  <si>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</si>
  <si>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</si>
  <si>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</si>
  <si>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</si>
  <si>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</si>
  <si>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</si>
  <si>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</si>
  <si>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</si>
  <si>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</si>
  <si>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</si>
  <si>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</si>
  <si>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</si>
  <si>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</si>
  <si>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</si>
  <si>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</si>
  <si>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</si>
  <si>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</si>
  <si>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</si>
  <si>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</si>
  <si>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</si>
  <si>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</si>
  <si>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</si>
  <si>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</si>
  <si>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</si>
  <si>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</si>
  <si>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</si>
  <si>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</si>
  <si>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</si>
  <si>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</si>
  <si>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</si>
  <si>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</si>
  <si>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</si>
  <si>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</si>
  <si>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</si>
  <si>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</si>
  <si>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</si>
  <si>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</si>
  <si>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</si>
  <si>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</si>
  <si>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</si>
  <si>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</si>
  <si>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</si>
  <si>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</si>
  <si>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</si>
  <si>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</si>
  <si>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</si>
  <si>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</si>
  <si>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</si>
  <si>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</si>
  <si>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</si>
  <si>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</si>
  <si>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</si>
  <si>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</si>
  <si>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</si>
  <si>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</si>
  <si>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</si>
  <si>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</si>
  <si>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</si>
  <si>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</si>
  <si>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</si>
  <si>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</si>
  <si>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</si>
  <si>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</si>
  <si>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</si>
  <si>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</si>
  <si>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</si>
  <si>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</si>
  <si>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</si>
  <si>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</si>
  <si>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</si>
  <si>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</si>
  <si>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</si>
  <si>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</si>
  <si>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</si>
  <si>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</si>
  <si>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</si>
  <si>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</si>
  <si>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</si>
  <si>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</si>
  <si>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</si>
  <si>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</si>
  <si>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</si>
  <si>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</si>
  <si>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</si>
  <si>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</si>
  <si>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</si>
  <si>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</si>
  <si>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</si>
  <si>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</si>
  <si>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</si>
  <si>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</si>
  <si>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</si>
  <si>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</si>
  <si>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</si>
  <si>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</si>
  <si>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</si>
  <si>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</si>
  <si>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</si>
  <si>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</si>
  <si>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</si>
  <si>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</si>
  <si>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</si>
  <si>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</si>
  <si>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</si>
  <si>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</si>
  <si>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</si>
  <si>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</si>
  <si>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</si>
  <si>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</si>
  <si>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</si>
  <si>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</si>
  <si>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</si>
  <si>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</si>
  <si>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</si>
  <si>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</si>
  <si>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</si>
  <si>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</si>
  <si>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</si>
  <si>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</si>
  <si>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</si>
  <si>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</si>
  <si>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</si>
  <si>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</si>
  <si>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</si>
  <si>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</si>
  <si>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</si>
  <si>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</si>
  <si>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</si>
  <si>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</si>
  <si>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</si>
  <si>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</si>
  <si>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</si>
  <si>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</si>
  <si>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</si>
  <si>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</si>
  <si>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</si>
  <si>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</si>
  <si>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</si>
  <si>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</si>
  <si>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</si>
  <si>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</si>
  <si>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</si>
  <si>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</si>
  <si>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</si>
  <si>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</si>
  <si>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</si>
  <si>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</si>
  <si>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</si>
  <si>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</si>
  <si>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</si>
  <si>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</si>
  <si>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</si>
  <si>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</si>
  <si>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</si>
  <si>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</si>
  <si>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</si>
  <si>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</si>
  <si>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</si>
  <si>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</si>
  <si>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</si>
  <si>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</si>
  <si>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</si>
  <si>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</si>
  <si>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</si>
  <si>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</si>
  <si>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</si>
  <si>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</si>
  <si>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</si>
  <si>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</si>
  <si>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</si>
  <si>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</si>
  <si>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</si>
  <si>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</si>
  <si>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</si>
  <si>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</si>
  <si>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</si>
  <si>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</si>
  <si>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</si>
  <si>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</si>
  <si>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</si>
  <si>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</si>
  <si>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</si>
  <si>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</si>
  <si>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</si>
  <si>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</si>
  <si>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</si>
  <si>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</si>
  <si>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</si>
  <si>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</si>
  <si>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</si>
  <si>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</si>
  <si>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</si>
  <si>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</si>
  <si>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</si>
  <si>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</si>
  <si>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</si>
  <si>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</si>
  <si>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</si>
  <si>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</si>
  <si>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</si>
  <si>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</si>
  <si>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</si>
  <si>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</si>
  <si>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</si>
  <si>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</si>
  <si>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</si>
  <si>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</si>
  <si>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</si>
  <si>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</si>
  <si>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</si>
  <si>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</si>
  <si>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</si>
  <si>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</si>
  <si>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</si>
  <si>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</si>
  <si>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</si>
  <si>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</si>
  <si>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</si>
  <si>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</si>
  <si>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</si>
  <si>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</si>
  <si>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</si>
  <si>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</si>
  <si>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</si>
  <si>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</si>
  <si>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</si>
  <si>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</si>
  <si>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</si>
  <si>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</si>
  <si>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</si>
  <si>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</si>
  <si>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</si>
  <si>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</si>
  <si>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</si>
  <si>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</si>
  <si>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</si>
  <si>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</si>
  <si>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</si>
  <si>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</si>
  <si>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</si>
  <si>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</si>
  <si>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</si>
  <si>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</si>
  <si>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</si>
  <si>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</si>
  <si>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</si>
  <si>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</si>
  <si>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</si>
  <si>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</si>
  <si>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</si>
  <si>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</si>
  <si>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</si>
  <si>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</si>
  <si>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</si>
  <si>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</si>
  <si>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</si>
  <si>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</si>
  <si>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</si>
  <si>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</si>
  <si>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</si>
  <si>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</si>
  <si>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</si>
  <si>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</si>
  <si>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</si>
  <si>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</si>
  <si>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</si>
  <si>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</si>
  <si>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</si>
  <si>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</si>
  <si>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</si>
  <si>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</si>
  <si>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</si>
  <si>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</si>
  <si>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</si>
  <si>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</si>
  <si>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</si>
  <si>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</si>
  <si>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</si>
  <si>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</si>
  <si>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</si>
  <si>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</si>
  <si>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</si>
  <si>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</si>
  <si>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</si>
  <si>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</si>
  <si>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</si>
  <si>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</si>
  <si>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</si>
  <si>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</si>
  <si>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</si>
  <si>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</si>
  <si>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</si>
  <si>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</si>
  <si>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</si>
  <si>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</si>
  <si>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</si>
  <si>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</si>
  <si>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</si>
  <si>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</si>
  <si>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</si>
  <si>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</si>
  <si>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</si>
  <si>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</si>
  <si>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</si>
  <si>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</si>
  <si>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</si>
  <si>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</si>
  <si>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</si>
  <si>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</si>
  <si>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</si>
  <si>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</si>
  <si>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</si>
  <si>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</si>
  <si>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</si>
  <si>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</si>
  <si>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</si>
  <si>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</si>
  <si>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</si>
  <si>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</si>
  <si>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</si>
  <si>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</si>
  <si>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</si>
  <si>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</si>
  <si>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</si>
  <si>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</si>
  <si>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</si>
  <si>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</si>
  <si>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</si>
  <si>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</si>
  <si>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</si>
  <si>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</si>
  <si>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</si>
  <si>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</si>
  <si>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</si>
  <si>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</si>
  <si>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</si>
  <si>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</si>
  <si>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</si>
  <si>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</si>
  <si>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</si>
  <si>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</si>
  <si>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</si>
  <si>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</si>
  <si>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</si>
  <si>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</si>
  <si>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</si>
  <si>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</si>
  <si>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</si>
  <si>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</si>
  <si>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</si>
  <si>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</si>
  <si>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</si>
  <si>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</si>
  <si>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</si>
  <si>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</si>
  <si>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</si>
  <si>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</si>
  <si>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</si>
  <si>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</si>
  <si>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</si>
  <si>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</si>
  <si>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</si>
  <si>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</si>
  <si>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</si>
  <si>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</si>
  <si>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</si>
  <si>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</si>
  <si>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</si>
  <si>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</si>
  <si>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</si>
  <si>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</si>
  <si>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</si>
  <si>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</si>
  <si>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</si>
  <si>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</si>
  <si>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</si>
  <si>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</si>
  <si>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</si>
  <si>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</si>
  <si>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</si>
  <si>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</si>
  <si>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</si>
  <si>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</si>
  <si>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</si>
  <si>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</si>
  <si>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</si>
  <si>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</si>
  <si>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</si>
  <si>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</si>
  <si>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</si>
  <si>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</si>
  <si>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</si>
  <si>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</si>
  <si>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</si>
  <si>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</si>
  <si>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</si>
  <si>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</si>
  <si>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</si>
  <si>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</si>
  <si>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</si>
  <si>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</si>
  <si>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</si>
  <si>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</si>
  <si>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</si>
  <si>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</si>
  <si>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</si>
  <si>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</si>
  <si>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</si>
  <si>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</si>
  <si>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</si>
  <si>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</si>
  <si>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</si>
  <si>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</si>
  <si>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</si>
  <si>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</si>
  <si>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</si>
  <si>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</si>
  <si>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</si>
  <si>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</si>
  <si>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</si>
  <si>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</si>
  <si>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</si>
  <si>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</si>
  <si>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</si>
  <si>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</si>
  <si>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</si>
  <si>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</si>
  <si>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</si>
  <si>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</si>
  <si>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</si>
  <si>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</si>
  <si>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</si>
  <si>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</si>
  <si>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</si>
  <si>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</si>
  <si>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</si>
  <si>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</si>
  <si>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</si>
  <si>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</si>
  <si>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</si>
  <si>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</si>
  <si>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</si>
  <si>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</si>
  <si>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</si>
  <si>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</si>
  <si>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</si>
  <si>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</si>
  <si>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</si>
  <si>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</si>
  <si>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</si>
  <si>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</si>
  <si>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</si>
  <si>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</si>
  <si>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</si>
  <si>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</si>
  <si>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</si>
  <si>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</si>
  <si>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</si>
  <si>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</si>
  <si>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</si>
  <si>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</si>
  <si>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</si>
  <si>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</si>
  <si>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</si>
  <si>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</si>
  <si>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</si>
  <si>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</si>
  <si>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</si>
  <si>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</si>
  <si>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</si>
  <si>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</si>
  <si>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</si>
  <si>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</si>
  <si>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</si>
  <si>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</si>
  <si>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</si>
  <si>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</si>
  <si>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</si>
  <si>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</si>
  <si>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</si>
  <si>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</si>
  <si>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</si>
  <si>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</si>
  <si>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</si>
  <si>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</si>
  <si>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</si>
  <si>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</si>
  <si>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</si>
  <si>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</si>
  <si>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</si>
  <si>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</si>
  <si>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</si>
  <si>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</si>
  <si>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</si>
  <si>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</si>
  <si>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</si>
  <si>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</si>
  <si>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</si>
  <si>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</si>
  <si>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</si>
  <si>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</si>
  <si>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</si>
  <si>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</si>
  <si>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</si>
  <si>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</si>
  <si>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</si>
  <si>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</si>
  <si>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</si>
  <si>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</si>
  <si>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</si>
  <si>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</si>
  <si>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</si>
  <si>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</si>
  <si>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</si>
  <si>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</si>
  <si>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</si>
  <si>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</si>
  <si>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</si>
  <si>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</si>
  <si>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</si>
  <si>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</si>
  <si>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</si>
  <si>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</si>
  <si>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</si>
  <si>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</si>
  <si>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</si>
  <si>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</si>
  <si>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</si>
  <si>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</si>
  <si>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</si>
  <si>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</si>
  <si>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</si>
  <si>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</si>
  <si>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</si>
  <si>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</si>
  <si>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</si>
  <si>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</si>
  <si>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</si>
  <si>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</si>
  <si>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</si>
  <si>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</si>
  <si>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</si>
  <si>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</si>
  <si>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</si>
  <si>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</si>
  <si>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</si>
  <si>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</si>
  <si>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</si>
  <si>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</si>
  <si>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</si>
  <si>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</si>
  <si>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</si>
  <si>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</si>
  <si>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</si>
  <si>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</si>
  <si>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</si>
  <si>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</si>
  <si>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</si>
  <si>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</si>
  <si>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</si>
  <si>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</si>
  <si>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</si>
  <si>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</si>
  <si>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</si>
  <si>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</si>
  <si>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</si>
  <si>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</si>
  <si>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</si>
  <si>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</si>
  <si>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</si>
  <si>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</si>
  <si>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</si>
  <si>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</si>
  <si>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</si>
  <si>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</si>
  <si>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</si>
  <si>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</si>
  <si>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</si>
  <si>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</si>
  <si>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</si>
  <si>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</si>
  <si>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</si>
  <si>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</si>
  <si>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</si>
  <si>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</si>
  <si>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</si>
  <si>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</si>
  <si>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</si>
  <si>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</si>
  <si>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</si>
  <si>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</si>
  <si>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</si>
  <si>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</si>
  <si>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</si>
  <si>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</si>
  <si>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</si>
  <si>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</si>
  <si>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</si>
  <si>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</si>
  <si>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</si>
  <si>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</si>
  <si>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</si>
  <si>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</si>
  <si>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</si>
  <si>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</si>
  <si>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</si>
  <si>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</si>
  <si>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</si>
  <si>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</si>
  <si>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</si>
  <si>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</si>
  <si>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</si>
  <si>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</si>
  <si>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</si>
  <si>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</si>
  <si>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</si>
  <si>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</si>
  <si>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</si>
  <si>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</si>
  <si>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</si>
  <si>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</si>
  <si>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</si>
  <si>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</si>
  <si>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</si>
  <si>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</si>
  <si>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</si>
  <si>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</si>
  <si>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</si>
  <si>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</si>
  <si>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</si>
  <si>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</si>
  <si>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</si>
  <si>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</si>
  <si>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</si>
  <si>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</si>
  <si>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</si>
  <si>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</si>
  <si>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</si>
  <si>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</si>
  <si>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</si>
  <si>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</si>
  <si>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</si>
  <si>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</si>
  <si>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</si>
  <si>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</si>
  <si>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</si>
  <si>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</si>
  <si>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</si>
  <si>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</si>
  <si>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</si>
  <si>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</si>
  <si>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</si>
  <si>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</si>
  <si>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</si>
  <si>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</si>
  <si>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</si>
  <si>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</si>
  <si>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</si>
  <si>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</si>
  <si>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</si>
  <si>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</si>
  <si>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</si>
  <si>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</si>
  <si>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</si>
  <si>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</si>
  <si>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</si>
  <si>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</si>
  <si>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</si>
  <si>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</si>
  <si>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</si>
  <si>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</si>
  <si>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</si>
  <si>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</si>
  <si>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</si>
  <si>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</si>
  <si>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</si>
  <si>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</si>
  <si>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</si>
  <si>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</si>
  <si>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</si>
  <si>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</si>
  <si>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</si>
  <si>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</si>
  <si>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</si>
  <si>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</si>
  <si>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</si>
  <si>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</si>
  <si>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</si>
  <si>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</si>
  <si>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</si>
  <si>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</si>
  <si>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</si>
  <si>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</si>
  <si>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</si>
  <si>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</si>
  <si>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</si>
  <si>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</si>
  <si>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</si>
  <si>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</si>
  <si>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</si>
  <si>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</si>
  <si>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</si>
  <si>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</si>
  <si>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</si>
  <si>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</si>
  <si>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</si>
  <si>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</si>
  <si>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</si>
  <si>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</si>
  <si>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</si>
  <si>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</si>
  <si>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</si>
  <si>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</si>
  <si>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</si>
  <si>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</si>
  <si>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</si>
  <si>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</si>
  <si>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</si>
  <si>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</si>
  <si>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</si>
  <si>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</si>
  <si>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</si>
  <si>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</si>
  <si>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</si>
  <si>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</si>
  <si>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</si>
  <si>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</si>
  <si>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</si>
  <si>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</si>
  <si>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</si>
  <si>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</si>
  <si>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</si>
  <si>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</si>
  <si>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</si>
  <si>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</si>
  <si>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</si>
  <si>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</si>
  <si>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</si>
  <si>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</si>
  <si>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</si>
  <si>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</si>
  <si>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</si>
  <si>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</si>
  <si>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</si>
  <si>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</si>
  <si>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</si>
  <si>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</si>
  <si>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</si>
  <si>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</si>
  <si>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</si>
  <si>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</si>
  <si>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</si>
  <si>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</si>
  <si>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</si>
  <si>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</si>
  <si>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</si>
  <si>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</si>
  <si>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</si>
  <si>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</si>
  <si>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</si>
  <si>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</si>
  <si>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</si>
  <si>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</si>
  <si>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</si>
  <si>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</si>
  <si>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</si>
  <si>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</si>
  <si>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</si>
  <si>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</si>
  <si>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</si>
  <si>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</si>
  <si>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</si>
  <si>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</si>
  <si>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</si>
  <si>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</si>
  <si>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</si>
  <si>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</si>
  <si>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</si>
  <si>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</si>
  <si>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</si>
  <si>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</si>
  <si>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</si>
  <si>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</si>
  <si>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</si>
  <si>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</si>
  <si>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</si>
  <si>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</si>
  <si>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</si>
  <si>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</si>
  <si>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</si>
  <si>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</si>
  <si>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</si>
  <si>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</si>
  <si>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</si>
  <si>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</si>
  <si>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</si>
  <si>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</si>
  <si>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</si>
  <si>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</si>
  <si>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</si>
  <si>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</si>
  <si>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</si>
  <si>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</si>
  <si>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</si>
  <si>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</si>
  <si>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</si>
  <si>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</si>
  <si>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</si>
  <si>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</si>
  <si>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</si>
  <si>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</si>
  <si>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</si>
  <si>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</si>
  <si>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</si>
  <si>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</si>
  <si>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</si>
  <si>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</si>
  <si>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</si>
  <si>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</si>
  <si>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</si>
  <si>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</si>
  <si>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</si>
  <si>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</si>
  <si>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</si>
  <si>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</si>
  <si>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</si>
  <si>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</si>
  <si>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</si>
  <si>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</si>
  <si>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</si>
  <si>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</si>
  <si>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</si>
  <si>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</si>
  <si>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</si>
  <si>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</si>
  <si>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</si>
  <si>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</si>
  <si>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</si>
  <si>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</si>
  <si>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</si>
  <si>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</si>
  <si>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</si>
  <si>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</si>
  <si>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</si>
  <si>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</si>
  <si>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</si>
  <si>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</si>
  <si>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</si>
  <si>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</si>
  <si>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</si>
  <si>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</si>
  <si>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</si>
  <si>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</si>
  <si>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</si>
  <si>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</si>
  <si>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</si>
  <si>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</si>
  <si>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</si>
  <si>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</si>
  <si>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</si>
  <si>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</si>
  <si>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</si>
  <si>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</si>
  <si>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</si>
  <si>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</si>
  <si>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</si>
  <si>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</si>
  <si>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</si>
  <si>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</si>
  <si>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</si>
  <si>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</si>
  <si>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</si>
  <si>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</si>
  <si>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</si>
  <si>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</si>
  <si>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</si>
  <si>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</si>
  <si>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</si>
  <si>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</si>
  <si>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</si>
  <si>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</si>
  <si>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</si>
  <si>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</si>
  <si>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</si>
  <si>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</si>
  <si>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</si>
  <si>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</si>
  <si>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</si>
  <si>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</si>
  <si>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</si>
  <si>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</si>
  <si>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</si>
  <si>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</si>
  <si>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</si>
  <si>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</si>
  <si>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</si>
  <si>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</si>
  <si>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</si>
  <si>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</si>
  <si>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</si>
  <si>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</si>
  <si>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</si>
  <si>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</si>
  <si>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</si>
  <si>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</si>
  <si>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</si>
  <si>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</si>
  <si>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</si>
  <si>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</si>
  <si>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</si>
  <si>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</si>
  <si>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</si>
  <si>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</si>
  <si>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</si>
  <si>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</si>
  <si>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</si>
  <si>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</si>
  <si>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</si>
  <si>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</si>
  <si>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</si>
  <si>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</si>
  <si>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</si>
  <si>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</si>
  <si>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</si>
  <si>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</si>
  <si>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</si>
  <si>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</si>
  <si>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</si>
  <si>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</si>
  <si>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</si>
  <si>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</si>
  <si>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</si>
  <si>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</si>
  <si>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</si>
  <si>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</si>
  <si>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</si>
  <si>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</si>
  <si>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</si>
  <si>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</si>
  <si>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</si>
  <si>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</si>
  <si>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</si>
  <si>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</si>
  <si>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</si>
  <si>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</si>
  <si>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</si>
  <si>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</si>
  <si>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</si>
  <si>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</si>
  <si>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</si>
  <si>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</si>
  <si>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</si>
  <si>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</si>
  <si>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</si>
  <si>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</si>
  <si>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</si>
  <si>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</si>
  <si>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</si>
  <si>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</si>
  <si>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</si>
  <si>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</si>
  <si>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</si>
  <si>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</si>
  <si>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</si>
  <si>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</si>
  <si>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</si>
  <si>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</si>
  <si>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</si>
  <si>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</si>
  <si>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</si>
  <si>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</si>
  <si>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</si>
  <si>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</si>
  <si>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</si>
  <si>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</si>
  <si>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</si>
  <si>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</si>
  <si>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</si>
  <si>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</si>
  <si>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</si>
  <si>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</si>
  <si>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</si>
  <si>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</si>
  <si>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</si>
  <si>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</si>
  <si>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</si>
  <si>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</si>
  <si>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</si>
  <si>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</si>
  <si>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</si>
  <si>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</si>
  <si>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</si>
  <si>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</si>
  <si>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</si>
  <si>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</si>
  <si>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</si>
  <si>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</si>
  <si>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</si>
  <si>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</si>
  <si>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</si>
  <si>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</si>
  <si>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</si>
  <si>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</si>
  <si>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</si>
  <si>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</si>
  <si>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</si>
  <si>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</si>
  <si>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</si>
  <si>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</si>
  <si>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</si>
  <si>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</si>
  <si>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</si>
  <si>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</si>
  <si>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</si>
  <si>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</si>
  <si>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</si>
  <si>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</si>
  <si>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</si>
  <si>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</si>
  <si>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</si>
  <si>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</si>
  <si>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</si>
  <si>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</si>
  <si>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</si>
  <si>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</si>
  <si>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</si>
  <si>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</si>
  <si>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</si>
  <si>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</si>
  <si>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</si>
  <si>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</si>
  <si>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</si>
  <si>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</si>
  <si>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</si>
  <si>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</si>
  <si>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</si>
  <si>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</si>
  <si>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</si>
  <si>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</si>
  <si>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</si>
  <si>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</si>
  <si>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</si>
  <si>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</si>
  <si>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</si>
  <si>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</si>
  <si>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</si>
  <si>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</si>
  <si>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</si>
  <si>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</si>
  <si>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</si>
  <si>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</si>
  <si>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</si>
  <si>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</si>
  <si>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</si>
  <si>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</si>
  <si>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</si>
  <si>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</si>
  <si>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</si>
  <si>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</si>
  <si>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</si>
  <si>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</si>
  <si>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</si>
  <si>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</si>
  <si>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</si>
  <si>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</si>
  <si>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</si>
  <si>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</si>
  <si>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</si>
  <si>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</si>
  <si>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</si>
  <si>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</si>
  <si>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</si>
  <si>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</si>
  <si>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</si>
  <si>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</si>
  <si>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</si>
  <si>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</si>
  <si>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</si>
  <si>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</si>
  <si>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</si>
  <si>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</si>
  <si>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</si>
  <si>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</si>
  <si>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</si>
  <si>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</si>
  <si>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</si>
  <si>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</si>
  <si>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</si>
  <si>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</si>
  <si>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</si>
  <si>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</si>
  <si>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</si>
  <si>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</si>
  <si>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</si>
  <si>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</si>
  <si>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</si>
  <si>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</si>
  <si>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</si>
  <si>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</si>
  <si>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</si>
  <si>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</si>
  <si>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</si>
  <si>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</si>
  <si>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</si>
  <si>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</si>
  <si>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</si>
  <si>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</si>
  <si>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</si>
  <si>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</si>
  <si>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</si>
  <si>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</si>
  <si>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</si>
  <si>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</si>
  <si>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</si>
  <si>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</si>
  <si>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</si>
  <si>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</si>
  <si>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</si>
  <si>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</si>
  <si>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</si>
  <si>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</si>
  <si>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</si>
  <si>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</si>
  <si>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</si>
  <si>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</si>
  <si>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</si>
  <si>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</si>
  <si>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</si>
  <si>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</si>
  <si>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</si>
  <si>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</si>
  <si>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</si>
  <si>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</si>
  <si>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</si>
  <si>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</si>
  <si>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</si>
  <si>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</si>
  <si>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</si>
  <si>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</si>
  <si>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</si>
  <si>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</si>
  <si>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</si>
  <si>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</si>
  <si>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</si>
  <si>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</si>
  <si>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</si>
  <si>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</si>
  <si>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</si>
  <si>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</si>
  <si>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</si>
  <si>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</si>
  <si>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</si>
  <si>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</si>
  <si>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</si>
  <si>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</si>
  <si>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</si>
  <si>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</si>
  <si>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</si>
  <si>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</si>
  <si>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</si>
  <si>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</si>
  <si>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</si>
  <si>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</si>
  <si>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</si>
  <si>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</si>
  <si>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</si>
  <si>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</si>
  <si>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</si>
  <si>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</si>
  <si>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</si>
  <si>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</si>
  <si>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</si>
  <si>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</si>
  <si>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</si>
  <si>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</si>
  <si>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</si>
  <si>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</si>
  <si>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</si>
  <si>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</si>
  <si>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</si>
  <si>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</si>
  <si>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</si>
  <si>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</si>
  <si>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</si>
  <si>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</si>
  <si>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</si>
  <si>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</si>
  <si>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</si>
  <si>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</si>
  <si>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</si>
  <si>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</si>
  <si>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</si>
  <si>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</si>
  <si>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</si>
  <si>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</si>
  <si>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</si>
  <si>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</si>
  <si>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</si>
  <si>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</si>
  <si>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</si>
  <si>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</si>
  <si>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</si>
  <si>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</si>
  <si>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</si>
  <si>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</si>
  <si>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</si>
  <si>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</si>
  <si>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</si>
  <si>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</si>
  <si>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</si>
  <si>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</si>
  <si>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</si>
  <si>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</si>
  <si>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</si>
  <si>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</si>
  <si>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</si>
  <si>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</si>
  <si>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</si>
  <si>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</si>
  <si>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</si>
  <si>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</si>
  <si>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</si>
  <si>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</si>
  <si>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</si>
  <si>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</si>
  <si>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</si>
  <si>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</si>
  <si>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</si>
  <si>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</si>
  <si>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</si>
  <si>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</si>
  <si>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</si>
  <si>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</si>
  <si>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</si>
  <si>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</si>
  <si>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</si>
  <si>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</si>
  <si>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</si>
  <si>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</si>
  <si>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</si>
  <si>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</si>
  <si>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</si>
  <si>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</si>
  <si>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</si>
  <si>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</si>
  <si>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</si>
  <si>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</si>
  <si>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</si>
  <si>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</si>
  <si>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</si>
  <si>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</si>
  <si>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</si>
  <si>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</si>
  <si>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</si>
  <si>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</si>
  <si>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</si>
  <si>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</si>
  <si>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</si>
  <si>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</si>
  <si>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</si>
  <si>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</si>
  <si>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</si>
  <si>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</si>
  <si>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</si>
  <si>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</si>
  <si>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</si>
  <si>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</si>
  <si>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</si>
  <si>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</si>
  <si>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</si>
  <si>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</si>
  <si>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</si>
  <si>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</si>
  <si>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</si>
  <si>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</si>
  <si>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</si>
  <si>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</si>
  <si>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</si>
  <si>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</si>
  <si>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</si>
  <si>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</si>
  <si>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</si>
  <si>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</si>
  <si>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</si>
  <si>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</si>
  <si>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</si>
  <si>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</si>
  <si>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</si>
  <si>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</si>
  <si>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</si>
  <si>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</si>
  <si>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</si>
  <si>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</si>
  <si>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</si>
  <si>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</si>
  <si>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</si>
  <si>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</si>
  <si>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</si>
  <si>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</si>
  <si>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</si>
  <si>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</si>
  <si>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</si>
  <si>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</si>
  <si>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</si>
  <si>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</si>
  <si>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</si>
  <si>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</si>
  <si>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</si>
  <si>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</si>
  <si>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</si>
  <si>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</si>
  <si>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</si>
  <si>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</si>
  <si>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</si>
  <si>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</si>
  <si>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</si>
  <si>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</si>
  <si>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</si>
  <si>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</si>
  <si>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</si>
  <si>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</si>
  <si>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</si>
  <si>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</si>
  <si>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</si>
  <si>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</si>
  <si>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</si>
  <si>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</si>
  <si>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</si>
  <si>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</si>
  <si>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</si>
  <si>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</si>
  <si>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</si>
  <si>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</si>
  <si>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</si>
  <si>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</si>
  <si>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</si>
  <si>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</si>
  <si>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</si>
  <si>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</si>
  <si>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</si>
  <si>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</si>
  <si>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</si>
  <si>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</si>
  <si>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</si>
  <si>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</si>
  <si>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</si>
  <si>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</si>
  <si>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</si>
  <si>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</si>
  <si>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</si>
  <si>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</si>
  <si>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</si>
  <si>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</si>
  <si>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</si>
  <si>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</si>
  <si>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</si>
  <si>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</si>
  <si>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</si>
  <si>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</si>
  <si>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</si>
  <si>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</si>
  <si>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</si>
  <si>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</si>
  <si>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</si>
  <si>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</si>
  <si>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</si>
  <si>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</si>
  <si>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</si>
  <si>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</si>
  <si>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</si>
  <si>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</si>
  <si>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</si>
  <si>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</si>
  <si>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</si>
  <si>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</si>
  <si>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</si>
  <si>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</si>
  <si>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</si>
  <si>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</si>
  <si>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</si>
  <si>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</si>
  <si>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</si>
  <si>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</si>
  <si>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</si>
  <si>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</si>
  <si>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</si>
  <si>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</si>
  <si>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</si>
  <si>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</si>
  <si>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</si>
  <si>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</si>
  <si>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</si>
  <si>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</si>
  <si>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</si>
  <si>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</si>
  <si>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</si>
  <si>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</si>
  <si>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</si>
  <si>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</si>
  <si>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</si>
  <si>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</si>
  <si>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</si>
  <si>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</si>
  <si>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</si>
  <si>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</si>
  <si>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</si>
  <si>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</si>
  <si>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</si>
  <si>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</si>
  <si>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</si>
  <si>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</si>
  <si>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</si>
  <si>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</si>
  <si>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</si>
  <si>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</si>
  <si>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</si>
  <si>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</si>
  <si>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</si>
  <si>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</si>
  <si>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</si>
  <si>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</si>
  <si>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</si>
  <si>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</si>
  <si>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</si>
  <si>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</si>
  <si>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</si>
  <si>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</si>
  <si>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</si>
  <si>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</si>
  <si>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</si>
  <si>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</si>
  <si>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</si>
  <si>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</si>
  <si>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</si>
  <si>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</si>
  <si>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</si>
  <si>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</si>
  <si>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</si>
  <si>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</si>
  <si>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</si>
  <si>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</si>
  <si>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</si>
  <si>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</si>
  <si>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</si>
  <si>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</si>
  <si>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</si>
  <si>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</si>
  <si>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</si>
  <si>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</si>
  <si>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</si>
  <si>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</si>
  <si>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</si>
  <si>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</si>
  <si>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</si>
  <si>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</si>
  <si>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</si>
  <si>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</si>
  <si>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</si>
  <si>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</si>
  <si>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</si>
  <si>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</si>
  <si>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</si>
  <si>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</si>
  <si>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</si>
  <si>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</si>
  <si>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</si>
  <si>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</si>
  <si>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</si>
  <si>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</si>
  <si>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</si>
  <si>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</si>
  <si>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</si>
  <si>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</si>
  <si>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</si>
  <si>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</si>
  <si>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</si>
  <si>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</si>
  <si>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</si>
  <si>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</si>
  <si>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</si>
  <si>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</si>
  <si>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</si>
  <si>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</si>
  <si>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</si>
  <si>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</si>
  <si>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</si>
  <si>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</si>
  <si>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</si>
  <si>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</si>
  <si>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</si>
  <si>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</si>
  <si>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</si>
  <si>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</si>
  <si>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</si>
  <si>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</si>
  <si>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</si>
  <si>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</si>
  <si>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</si>
  <si>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</si>
  <si>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</si>
  <si>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</si>
  <si>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</si>
  <si>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</si>
  <si>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</si>
  <si>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</si>
  <si>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</si>
  <si>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</si>
  <si>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</si>
  <si>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</si>
  <si>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</si>
  <si>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</si>
  <si>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</si>
  <si>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</si>
  <si>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</si>
  <si>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</si>
  <si>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</si>
  <si>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</si>
  <si>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</si>
  <si>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</si>
  <si>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</si>
  <si>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</si>
  <si>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</si>
  <si>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</si>
  <si>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</si>
  <si>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</si>
  <si>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</si>
  <si>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</si>
  <si>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</si>
  <si>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</si>
  <si>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</si>
  <si>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</si>
  <si>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</si>
  <si>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</si>
  <si>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</si>
  <si>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</si>
  <si>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</si>
  <si>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</si>
  <si>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</si>
  <si>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</si>
  <si>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</si>
  <si>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</si>
  <si>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</si>
  <si>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</si>
  <si>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</si>
  <si>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</si>
  <si>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</si>
  <si>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</si>
  <si>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</si>
  <si>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</si>
  <si>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</si>
  <si>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</si>
  <si>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</si>
  <si>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</si>
  <si>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</si>
  <si>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</si>
  <si>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</si>
  <si>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</si>
  <si>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</si>
  <si>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</si>
  <si>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</si>
  <si>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</si>
  <si>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</si>
  <si>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</si>
  <si>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</si>
  <si>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</si>
  <si>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</si>
  <si>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</si>
  <si>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</si>
  <si>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</si>
  <si>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</si>
  <si>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</si>
  <si>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</si>
  <si>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</si>
  <si>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</si>
  <si>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</si>
  <si>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</si>
  <si>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</si>
  <si>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</si>
  <si>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</si>
  <si>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</si>
  <si>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</si>
  <si>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</si>
  <si>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</si>
  <si>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</si>
  <si>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</si>
  <si>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</si>
  <si>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</si>
  <si>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</si>
  <si>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</si>
  <si>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</si>
  <si>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</si>
  <si>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</si>
  <si>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</si>
  <si>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</si>
  <si>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</si>
  <si>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</si>
  <si>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</si>
  <si>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</si>
  <si>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</si>
  <si>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</si>
  <si>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</si>
  <si>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</si>
  <si>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</si>
  <si>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</si>
  <si>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</si>
  <si>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</si>
  <si>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</si>
  <si>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</si>
  <si>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</si>
  <si>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</si>
  <si>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</si>
  <si>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</si>
  <si>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</si>
  <si>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</si>
  <si>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</si>
  <si>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</si>
  <si>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</si>
  <si>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</si>
  <si>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</si>
  <si>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</si>
  <si>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</si>
  <si>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</si>
  <si>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</si>
  <si>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</si>
  <si>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</si>
  <si>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</si>
  <si>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</si>
  <si>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</si>
  <si>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</si>
  <si>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</si>
  <si>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</si>
  <si>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</si>
  <si>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</si>
  <si>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</si>
  <si>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</si>
  <si>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</si>
  <si>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</si>
  <si>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</si>
  <si>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</si>
  <si>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</si>
  <si>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</si>
  <si>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</si>
  <si>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</si>
  <si>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</si>
  <si>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</si>
  <si>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</si>
  <si>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</si>
  <si>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</si>
  <si>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</si>
  <si>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</si>
  <si>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</si>
  <si>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</si>
  <si>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</si>
  <si>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</si>
  <si>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</si>
  <si>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</si>
  <si>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</si>
  <si>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</si>
  <si>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</si>
  <si>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</si>
  <si>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</si>
  <si>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</si>
  <si>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</si>
  <si>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</si>
  <si>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</si>
  <si>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</si>
  <si>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</si>
  <si>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</si>
  <si>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</si>
  <si>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</si>
  <si>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</si>
  <si>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</si>
  <si>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</si>
  <si>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</si>
  <si>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</si>
  <si>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</si>
  <si>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</si>
  <si>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</si>
  <si>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</si>
  <si>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</si>
  <si>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</si>
  <si>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</si>
  <si>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</si>
  <si>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</si>
  <si>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</si>
  <si>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</si>
  <si>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</si>
  <si>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</si>
  <si>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</si>
  <si>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</si>
  <si>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</si>
  <si>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</si>
  <si>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</si>
  <si>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</si>
  <si>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</si>
  <si>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</si>
  <si>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</si>
  <si>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</si>
  <si>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</si>
  <si>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</si>
  <si>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</si>
  <si>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</si>
  <si>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</si>
  <si>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</si>
  <si>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</si>
  <si>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</si>
  <si>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</si>
  <si>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</si>
  <si>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</si>
  <si>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</si>
  <si>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</si>
  <si>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</si>
  <si>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</si>
  <si>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</si>
  <si>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</si>
  <si>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</si>
  <si>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</si>
  <si>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</si>
  <si>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</si>
  <si>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</si>
  <si>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</si>
  <si>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</si>
  <si>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</si>
  <si>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</si>
  <si>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</si>
  <si>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</si>
  <si>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</si>
  <si>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</si>
  <si>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</si>
  <si>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</si>
  <si>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</si>
  <si>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</si>
  <si>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</si>
  <si>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</si>
  <si>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</si>
  <si>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</si>
  <si>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</si>
  <si>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</si>
  <si>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</si>
  <si>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</si>
  <si>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</si>
  <si>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</si>
  <si>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</si>
  <si>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</si>
  <si>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</si>
  <si>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</si>
  <si>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</si>
  <si>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</si>
  <si>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</si>
  <si>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</si>
  <si>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</si>
  <si>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</si>
  <si>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</si>
  <si>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</si>
  <si>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</si>
  <si>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</si>
  <si>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</si>
  <si>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</si>
  <si>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</si>
  <si>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</si>
  <si>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</si>
  <si>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</si>
  <si>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</si>
  <si>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</si>
  <si>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</si>
  <si>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</si>
  <si>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</si>
  <si>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</si>
  <si>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</si>
  <si>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</si>
  <si>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</si>
  <si>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</si>
  <si>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</si>
  <si>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</si>
  <si>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</si>
  <si>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</si>
  <si>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</si>
  <si>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</si>
  <si>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</si>
  <si>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</si>
  <si>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</si>
  <si>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</si>
  <si>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</si>
  <si>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</si>
  <si>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</si>
  <si>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</si>
  <si>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</si>
  <si>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</si>
  <si>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</si>
  <si>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</si>
  <si>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</si>
  <si>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</si>
  <si>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</si>
  <si>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</si>
  <si>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</si>
  <si>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</si>
  <si>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</si>
  <si>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</si>
  <si>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</si>
  <si>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</si>
  <si>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</si>
  <si>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</si>
  <si>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</si>
  <si>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</si>
  <si>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</si>
  <si>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</si>
  <si>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</si>
  <si>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</si>
  <si>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</si>
  <si>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</si>
  <si>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</si>
  <si>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</si>
  <si>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</si>
  <si>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</si>
  <si>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</si>
  <si>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</si>
  <si>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</si>
  <si>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</si>
  <si>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</si>
  <si>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</si>
  <si>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</si>
  <si>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</si>
  <si>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</si>
  <si>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</si>
  <si>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</si>
  <si>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</si>
  <si>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</si>
  <si>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</si>
  <si>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</si>
  <si>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</si>
  <si>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</si>
  <si>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</si>
  <si>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</si>
  <si>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</si>
  <si>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</si>
  <si>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</si>
  <si>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</si>
  <si>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</si>
  <si>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</si>
  <si>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</si>
  <si>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</si>
  <si>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</si>
  <si>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</si>
  <si>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</si>
  <si>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</si>
  <si>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</si>
  <si>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</si>
  <si>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</si>
  <si>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</si>
  <si>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</si>
  <si>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</si>
  <si>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</si>
  <si>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</si>
  <si>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</si>
  <si>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</si>
  <si>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</si>
  <si>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</si>
  <si>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</si>
  <si>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</si>
  <si>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</si>
  <si>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</si>
  <si>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</si>
  <si>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</si>
  <si>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</si>
  <si>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</si>
  <si>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</si>
  <si>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</si>
  <si>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</si>
  <si>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</si>
  <si>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</si>
  <si>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</si>
  <si>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</si>
  <si>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</si>
  <si>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</si>
  <si>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</si>
  <si>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</si>
  <si>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</si>
  <si>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</si>
  <si>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</si>
  <si>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</si>
  <si>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</si>
  <si>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</si>
  <si>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</si>
  <si>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</si>
  <si>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</si>
  <si>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</si>
  <si>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</si>
  <si>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</si>
  <si>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</si>
  <si>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</si>
  <si>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</si>
  <si>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</si>
  <si>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</si>
  <si>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</si>
  <si>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</si>
  <si>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</si>
  <si>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</si>
  <si>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</si>
  <si>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</si>
  <si>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</si>
  <si>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</si>
  <si>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</si>
  <si>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</si>
  <si>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</si>
  <si>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</si>
  <si>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</si>
  <si>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</si>
  <si>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</si>
  <si>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</si>
  <si>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</si>
  <si>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</si>
  <si>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</si>
  <si>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</si>
  <si>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</si>
  <si>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</si>
  <si>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</si>
  <si>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</si>
  <si>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</si>
  <si>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</si>
  <si>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</si>
  <si>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</si>
  <si>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</si>
  <si>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</si>
  <si>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</si>
  <si>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</si>
  <si>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</si>
  <si>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</si>
  <si>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</si>
  <si>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</si>
  <si>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</si>
  <si>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</si>
  <si>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</si>
  <si>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</si>
  <si>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</si>
  <si>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</si>
  <si>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</si>
  <si>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</si>
  <si>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</si>
  <si>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PCM-20251031-00001253</t>
  </si>
  <si>
    <t>45 mins</t>
  </si>
  <si>
    <t>PCM-20251031-00001203</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</si>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</sst>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9" totalsRowShown="0" headerRowDxfId="48" dataDxfId="47" headerRowBorderDxfId="45" tableBorderDxfId="46" totalsRowBorderDxfId="44">
  <autoFilter ref="A1:L1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tabSelected="1" workbookViewId="0">
      <selection activeCell="K11" sqref="K11"/>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299.00319178240898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45961.951617708335</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45961.951617708335</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45961.951617708335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45961.951617708335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45961.951617708335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45961.951617708335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45961.951617708335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45961.951617708335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45961.951617708335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45961.951617708335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45961.951617708335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45961.951617708335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45961.951617708335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45961.951617708335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45961.951617708335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45961.951617708335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45961.951617708335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45961.951617708335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45961.951617708335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45961.951617708335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45961.951617708335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45961.951617708335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45961.951617708335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45961.951617708335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45961.951617708335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45961.951617708335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45961.951617708335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45961.951617708335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45961.951617708335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45961.951617708335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45961.951617708335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45961.951617708335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45961.951617708335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45961.951617708335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45961.951617708335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45961.951617708335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45961.951617708335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45961.951617708335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45961.951617708335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45961.951617708335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45961.951617708335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45961.951617708335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45961.951617708335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45961.951617708335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45961.951617708335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45961.951617708335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45961.951617708335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45961.951617708335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45961.951617708335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45961.951617708335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45961.951617708335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45961.951617708335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45961.951617708335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45961.951617708335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45961.951617708335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45961.951617708335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45961.951617708335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45961.951617708335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45961.951617708335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45961.951617708335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45961.951617708335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45961.951617708335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45961.951617708335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45961.951617708335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45961.951617708335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45961.951617708335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45961.951617708335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45961.951617708335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45961.951617708335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45961.951617708335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45961.951617708335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45961.951617708335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45961.951617708335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45961.951617708335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45961.951617708335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45961.951617708335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45961.951617708335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45961.951617708335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45961.951617708335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45961.951617708335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45961.951617708335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45961.951617708335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45961.951617708335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45961.951617708335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45961.951617708335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45961.951617708335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45961.951617708335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45961.951617708335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45961.951617708335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45961.951617708335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45961.951617708335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45961.951617708335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45961.951617708335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45961.951617708335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45961.951617708335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45961.951617708335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45961.951617708335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45961.951617708335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45961.951617708335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45961.951617708335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45961.951617708335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45961.951617708335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45961.951617708335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45961.951617708335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45961.951617708335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45961.951617708335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45961.951617708335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45961.951617708335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45961.951617708335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45961.951617708335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45961.951617708335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45961.951617708335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45961.951617708335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45961.951617708335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45961.951617708335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45961.951617708335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45961.951617708335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45961.951617708335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45961.951617708335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45961.951617708335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45961.951617708335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45961.951617708335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45961.951617708335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45961.951617708335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45961.951617708335</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45961.951617708335</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E51DC29F-9B2D-42A6-B658-097F57852976}"/>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136.95177974537364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3.2095343750042957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45961.951617708335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45961.951617708335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45961.951617708335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45961.951617708335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45961.951617708335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45961.951617708335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45961.951617708335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45961.951617708335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45961.951617708335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45961.951617708335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45961.951617708335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45961.951617708335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45961.951617708335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45961.951617708335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45961.951617708335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45961.951617708335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45961.951617708335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45961.951617708335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45961.951617708335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45961.951617708335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45961.951617708335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45961.951617708335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45961.951617708335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45961.951617708335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45961.951617708335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45961.951617708335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45961.951617708335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45961.951617708335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45961.951617708335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45961.951617708335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45961.951617708335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45961.951617708335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45961.951617708335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45961.951617708335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45961.951617708335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45961.951617708335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45961.951617708335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45961.951617708335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45961.951617708335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45961.951617708335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45961.951617708335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45961.951617708335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45961.951617708335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45961.951617708335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45961.951617708335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45961.951617708335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45961.951617708335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45961.951617708335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45961.951617708335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45961.951617708335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45961.951617708335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45961.951617708335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45961.951617708335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45961.951617708335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45961.951617708335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45961.951617708335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45961.951617708335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45961.951617708335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45961.951617708335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45961.951617708335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45961.951617708335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45961.951617708335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45961.951617708335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45961.951617708335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45961.951617708335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45961.951617708335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45961.951617708335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45961.951617708335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45961.951617708335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45961.951617708335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45961.951617708335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45961.951617708335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45961.951617708335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45961.951617708335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45961.951617708335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45961.951617708335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45961.951617708335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45961.951617708335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45961.951617708335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45961.951617708335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45961.951617708335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45961.951617708335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45961.951617708335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45961.951617708335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45961.951617708335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45961.951617708335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45961.951617708335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45961.951617708335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45961.951617708335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45961.951617708335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45961.951617708335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45961.951617708335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45961.951617708335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45961.951617708335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45961.951617708335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45961.951617708335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45961.951617708335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45961.951617708335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45961.951617708335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45961.951617708335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45961.951617708335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45961.951617708335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45961.951617708335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45961.951617708335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45961.951617708335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45961.951617708335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45961.951617708335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45961.951617708335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45961.951617708335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45961.951617708335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45961.951617708335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45961.951617708335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45961.951617708335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45961.951617708335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45961.951617708335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45961.951617708335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45961.951617708335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45961.951617708335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45961.951617708335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45961.951617708335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45961.951617708335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45961.951617708335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45961.951617708335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45961.951617708335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45961.951617708335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45961.951617708335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45961.951617708335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45961.951617708335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45961.951617708335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45961.951617708335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45961.951617708335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45961.951617708335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45961.951617708335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45961.951617708335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45961.951617708335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45961.951617708335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45961.951617708335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45961.951617708335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45961.951617708335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45961.951617708335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45961.951617708335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45961.951617708335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45961.951617708335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45961.951617708335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45961.951617708335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45961.951617708335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45961.951617708335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45961.951617708335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45961.951617708335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45961.951617708335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45961.951617708335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45961.951617708335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45961.951617708335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45961.951617708335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45961.951617708335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45961.951617708335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45961.951617708335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45961.951617708335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45961.951617708335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45961.951617708335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45961.951617708335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45961.951617708335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45961.951617708335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45961.951617708335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45961.951617708335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45961.951617708335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45961.951617708335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45961.951617708335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45961.951617708335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45961.951617708335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45961.951617708335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45961.951617708335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45961.951617708335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45961.951617708335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45961.951617708335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45961.951617708335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45961.951617708335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45961.951617708335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45961.951617708335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45961.951617708335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45961.951617708335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45961.951617708335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45961.951617708335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45961.951617708335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45961.951617708335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45961.951617708335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45961.951617708335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45961.951617708335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45961.951617708335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45961.951617708335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45961.951617708335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45961.951617708335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45961.951617708335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45961.951617708335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45961.951617708335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45961.951617708335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45961.951617708335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45961.951617708335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45961.951617708335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45961.951617708335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45961.951617708335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45961.951617708335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45961.951617708335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45961.951617708335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45961.951617708335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45961.951617708335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45961.951617708335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45961.951617708335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45961.951617708335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45961.951617708335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45961.951617708335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45961.951617708335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45961.951617708335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45961.951617708335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45961.951617708335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45961.951617708335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45961.951617708335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45961.951617708335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45961.951617708335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45961.951617708335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45961.951617708335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45961.951617708335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45961.951617708335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45961.951617708335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45961.951617708335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45961.951617708335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45961.951617708335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45961.951617708335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45961.951617708335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45961.951617708335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45961.951617708335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45961.951617708335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45961.951617708335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45961.951617708335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45961.951617708335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45961.951617708335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45961.951617708335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45961.951617708335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45961.951617708335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45961.951617708335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45961.951617708335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45961.951617708335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45961.951617708335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45961.951617708335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45961.951617708335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45961.951617708335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45961.951617708335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45961.951617708335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45961.951617708335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45961.951617708335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45961.951617708335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45961.951617708335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45961.951617708335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45961.951617708335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45961.951617708335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45961.951617708335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45961.951617708335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45961.951617708335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45961.951617708335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45961.951617708335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45961.951617708335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45961.951617708335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45961.951617708335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45961.951617708335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45961.951617708335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45961.951617708335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45961.951617708335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45961.951617708335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45961.951617708335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45961.951617708335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45961.951617708335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45961.951617708335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45961.951617708335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45961.951617708335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45961.951617708335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45961.951617708335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45961.951617708335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45961.951617708335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45961.951617708335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45961.951617708335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45961.951617708335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45961.951617708335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45961.951617708335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45961.951617708335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45961.951617708335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45961.951617708335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45961.951617708335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45961.951617708335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45961.951617708335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45961.951617708335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45961.951617708335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45961.951617708335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45961.951617708335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45961.951617708335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45961.951617708335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45961.951617708335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45961.951617708335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45961.951617708335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45961.951617708335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45961.951617708335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45961.951617708335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45961.951617708335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45961.951617708335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45961.951617708335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45961.951617708335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45961.951617708335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45961.951617708335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45961.951617708335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45961.951617708335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45961.951617708335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45961.951617708335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45961.951617708335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45961.951617708335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45961.951617708335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45961.951617708335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45961.951617708335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45961.951617708335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45961.951617708335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45961.951617708335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45961.951617708335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45961.951617708335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45961.951617708335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45961.951617708335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45961.951617708335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45961.951617708335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45961.951617708335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45961.951617708335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45961.951617708335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45961.951617708335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45961.951617708335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45961.951617708335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45961.951617708335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45961.951617708335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45961.951617708335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45961.951617708335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45961.951617708335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45961.951617708335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45961.951617708335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45961.951617708335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45961.951617708335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45961.951617708335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45961.951617708335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45961.951617708335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45961.951617708335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45961.951617708335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45961.951617708335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45961.951617708335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45961.951617708335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45961.951617708335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45961.951617708335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45961.951617708335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45961.951617708335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45961.951617708335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45961.951617708335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45961.951617708335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45961.951617708335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45961.951617708335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45961.951617708335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45961.951617708335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45961.951617708335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45961.951617708335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45961.951617708335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45961.951617708335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45961.951617708335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45961.951617708335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45961.951617708335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45961.951617708335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45961.951617708335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45961.951617708335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45961.951617708335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45961.951617708335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45961.951617708335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45961.951617708335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45961.951617708335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45961.951617708335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45961.951617708335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45961.951617708335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45961.951617708335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45961.951617708335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45961.951617708335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45961.951617708335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45961.951617708335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45961.951617708335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45961.951617708335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45961.951617708335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45961.951617708335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45961.951617708335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45961.951617708335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45961.951617708335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45961.951617708335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45961.951617708335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45961.951617708335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45961.951617708335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45961.951617708335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45961.951617708335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45961.951617708335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45961.951617708335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45961.951617708335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45961.951617708335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45961.951617708335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45961.951617708335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45961.951617708335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45961.951617708335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45961.951617708335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45961.951617708335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45961.951617708335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45961.951617708335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45961.951617708335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45961.951617708335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45961.951617708335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45961.951617708335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45961.951617708335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45961.951617708335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45961.951617708335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45961.951617708335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45961.951617708335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45961.951617708335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45961.951617708335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45961.951617708335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45961.951617708335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45961.951617708335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45961.951617708335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45961.951617708335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45961.951617708335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45961.951617708335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45961.951617708335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45961.951617708335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45961.951617708335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45961.951617708335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45961.951617708335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45961.951617708335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45961.951617708335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45961.951617708335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45961.951617708335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45961.951617708335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45961.951617708335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45961.951617708335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45961.951617708335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45961.951617708335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45961.951617708335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45961.951617708335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45961.951617708335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45961.951617708335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45961.951617708335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45961.951617708335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45961.951617708335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45961.951617708335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45961.951617708335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45961.951617708335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45961.951617708335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45961.951617708335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45961.951617708335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45961.951617708335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45961.951617708335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45961.951617708335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45961.951617708335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45961.951617708335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45961.951617708335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45961.951617708335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45961.951617708335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45961.951617708335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45961.951617708335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45961.951617708335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45961.951617708335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45961.951617708335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45961.951617708335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45961.951617708335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45961.951617708335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45961.951617708335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45961.951617708335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45961.951617708335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45961.951617708335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45961.951617708335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45961.951617708335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45961.951617708335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45961.951617708335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45961.951617708335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45961.951617708335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45961.951617708335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45961.951617708335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45961.951617708335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45961.951617708335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45961.951617708335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45961.951617708335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45961.951617708335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45961.951617708335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45961.951617708335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45961.951617708335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45961.951617708335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45961.951617708335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45961.951617708335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45961.951617708335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45961.951617708335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45961.951617708335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45961.951617708335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45961.951617708335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45961.951617708335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45961.951617708335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45961.951617708335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45961.951617708335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45961.951617708335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45961.951617708335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45961.951617708335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45961.951617708335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45961.951617708335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45961.951617708335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45961.951617708335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45961.951617708335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45961.951617708335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45961.951617708335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45961.951617708335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45961.951617708335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45961.951617708335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45961.951617708335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45961.951617708335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45961.951617708335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45961.951617708335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45961.951617708335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45961.951617708335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45961.951617708335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45961.951617708335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45961.951617708335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45961.951617708335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45961.951617708335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45961.951617708335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45961.951617708335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45961.951617708335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45961.951617708335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45961.951617708335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45961.951617708335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45961.951617708335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45961.951617708335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45961.951617708335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45961.951617708335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45961.951617708335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45961.951617708335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45961.951617708335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45961.951617708335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45961.951617708335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45961.951617708335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45961.951617708335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45961.951617708335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45961.951617708335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45961.951617708335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45961.951617708335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45961.951617708335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45961.951617708335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45961.951617708335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45961.951617708335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45961.951617708335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45961.951617708335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45961.951617708335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45961.951617708335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45961.951617708335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45961.951617708335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45961.951617708335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45961.951617708335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45961.951617708335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45961.951617708335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45961.951617708335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45961.951617708335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45961.951617708335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45961.951617708335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45961.951617708335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45961.951617708335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45961.951617708335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45961.951617708335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45961.951617708335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45961.951617708335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45961.951617708335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45961.951617708335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45961.951617708335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45961.951617708335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45961.951617708335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45961.951617708335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45961.951617708335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45961.951617708335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45961.951617708335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45961.951617708335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45961.951617708335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45961.951617708335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45961.951617708335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45961.951617708335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45961.951617708335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45961.951617708335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45961.951617708335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45961.951617708335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45961.951617708335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45961.951617708335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45961.951617708335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45961.951617708335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45961.951617708335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45961.951617708335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45961.951617708335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45961.951617708335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45961.951617708335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45961.951617708335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45961.951617708335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45961.951617708335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45961.951617708335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45961.951617708335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45961.951617708335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45961.951617708335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45961.951617708335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45961.951617708335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45961.951617708335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45961.951617708335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45961.951617708335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45961.951617708335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45961.951617708335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45961.951617708335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45961.951617708335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45961.951617708335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45961.951617708335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45961.951617708335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45961.951617708335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45961.951617708335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45961.951617708335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45961.951617708335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45961.951617708335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45961.951617708335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45961.951617708335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45961.951617708335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45961.951617708335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45961.951617708335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45961.951617708335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45961.951617708335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45961.951617708335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45961.951617708335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45961.951617708335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45961.951617708335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45961.951617708335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45961.951617708335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45961.951617708335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45961.951617708335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45961.951617708335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45961.951617708335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45961.951617708335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45961.951617708335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45961.951617708335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45961.951617708335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45961.951617708335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45961.951617708335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45961.951617708335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45961.951617708335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45961.951617708335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45961.951617708335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45961.951617708335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45961.951617708335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45961.951617708335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45961.951617708335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45961.951617708335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45961.951617708335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45961.951617708335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45961.951617708335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45961.951617708335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45961.951617708335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45961.951617708335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45961.951617708335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45961.951617708335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45961.951617708335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45961.951617708335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45961.951617708335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45961.951617708335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45961.951617708335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45961.951617708335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45961.951617708335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45961.951617708335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45961.951617708335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45961.951617708335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45961.951617708335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45961.951617708335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45961.951617708335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45961.951617708335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45961.951617708335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45961.951617708335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45961.951617708335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45961.951617708335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45961.951617708335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45961.951617708335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45961.951617708335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45961.951617708335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45961.951617708335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45961.951617708335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45961.951617708335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45961.951617708335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45961.951617708335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45961.951617708335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45961.951617708335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45961.951617708335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45961.951617708335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45961.951617708335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45961.951617708335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45961.951617708335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45961.951617708335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45961.951617708335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45961.951617708335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45961.951617708335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45961.951617708335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45961.951617708335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45961.951617708335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45961.951617708335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45961.951617708335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45961.951617708335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45961.951617708335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45961.951617708335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45961.951617708335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45961.951617708335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45961.951617708335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45961.951617708335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45961.951617708335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45961.951617708335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45961.951617708335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45961.951617708335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45961.951617708335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45961.951617708335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45961.951617708335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45961.951617708335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45961.951617708335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45961.951617708335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45961.951617708335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45961.951617708335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45961.951617708335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45961.951617708335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45961.951617708335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45961.951617708335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45961.951617708335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45961.951617708335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45961.951617708335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45961.951617708335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45961.951617708335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45961.951617708335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45961.951617708335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45961.951617708335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45961.951617708335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45961.951617708335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45961.951617708335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45961.951617708335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45961.951617708335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45961.951617708335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45961.951617708335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45961.951617708335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45961.951617708335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45961.951617708335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45961.951617708335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45961.951617708335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45961.951617708335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45961.951617708335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45961.951617708335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45961.951617708335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45961.951617708335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45961.951617708335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45961.951617708335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45961.951617708335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45961.951617708335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45961.951617708335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45961.951617708335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45961.951617708335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45961.951617708335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45961.951617708335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45961.951617708335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45961.951617708335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45961.951617708335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45961.951617708335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45961.951617708335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45961.951617708335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45961.951617708335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45961.951617708335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45961.951617708335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45961.951617708335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45961.951617708335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45961.951617708335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45961.951617708335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45961.951617708335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45961.951617708335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45961.951617708335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45961.951617708335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45961.951617708335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45961.951617708335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45961.951617708335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45961.951617708335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45961.951617708335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45961.951617708335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45961.951617708335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45961.951617708335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45961.951617708335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45961.951617708335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45961.951617708335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45961.951617708335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45961.951617708335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45961.951617708335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45961.951617708335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45961.951617708335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45961.951617708335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45961.951617708335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45961.951617708335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45961.951617708335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45961.951617708335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45961.951617708335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45961.951617708335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45961.951617708335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45961.951617708335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45961.951617708335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45961.951617708335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45961.951617708335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45961.951617708335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45961.951617708335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45961.951617708335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45961.951617708335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45961.951617708335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45961.951617708335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45961.951617708335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45961.951617708335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45961.951617708335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45961.951617708335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45961.951617708335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45961.951617708335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45961.951617708335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45961.951617708335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45961.951617708335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45961.951617708335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45961.951617708335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45961.951617708335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45961.951617708335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45961.951617708335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45961.951617708335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45961.951617708335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45961.951617708335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45961.951617708335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45961.951617708335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45961.951617708335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45961.951617708335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45961.951617708335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45961.951617708335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45961.951617708335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45961.951617708335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45961.951617708335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45961.951617708335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45961.951617708335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45961.951617708335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45961.951617708335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45961.951617708335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45961.951617708335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45961.951617708335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45961.951617708335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45961.951617708335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45961.951617708335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45961.951617708335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45961.951617708335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45961.951617708335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45961.951617708335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45961.951617708335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45961.951617708335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45961.951617708335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45961.951617708335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45961.951617708335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45961.951617708335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45961.951617708335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45961.951617708335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45961.951617708335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45961.951617708335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45961.951617708335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45961.951617708335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45961.951617708335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45961.951617708335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45961.951617708335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45961.951617708335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45961.951617708335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45961.951617708335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45961.951617708335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45961.951617708335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45961.951617708335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45961.951617708335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45961.951617708335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45961.951617708335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45961.951617708335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45961.951617708335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45961.951617708335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45961.951617708335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45961.951617708335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45961.951617708335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45961.951617708335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45961.951617708335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45961.951617708335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45961.951617708335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45961.951617708335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45961.951617708335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45961.951617708335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45961.951617708335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45961.951617708335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45961.951617708335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45961.951617708335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45961.951617708335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45961.951617708335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45961.951617708335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45961.951617708335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45961.951617708335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45961.951617708335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45961.951617708335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45961.951617708335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45961.951617708335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45961.951617708335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45961.951617708335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45961.951617708335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45961.951617708335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45961.951617708335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45961.951617708335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45961.951617708335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45961.951617708335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45961.951617708335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45961.951617708335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45961.951617708335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45961.951617708335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45961.951617708335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45961.951617708335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45961.951617708335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45961.951617708335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45961.951617708335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45961.951617708335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45961.951617708335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45961.951617708335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45961.951617708335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45961.951617708335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45961.951617708335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45961.951617708335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45961.951617708335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45961.951617708335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45961.951617708335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45961.951617708335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45961.951617708335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45961.951617708335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45961.951617708335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45961.951617708335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45961.951617708335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45961.951617708335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45961.951617708335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45961.951617708335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45961.951617708335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45961.951617708335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45961.951617708335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45961.951617708335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45961.951617708335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45961.951617708335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45961.951617708335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45961.951617708335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45961.951617708335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45961.951617708335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45961.951617708335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45961.951617708335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45961.951617708335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45961.951617708335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45961.951617708335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45961.951617708335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45961.951617708335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45961.951617708335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45961.951617708335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45961.951617708335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45961.951617708335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45961.951617708335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45961.951617708335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45961.951617708335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45961.951617708335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45961.951617708335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45961.951617708335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45961.951617708335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45961.951617708335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45961.951617708335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45961.951617708335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45961.951617708335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45961.951617708335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45961.951617708335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45961.951617708335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45961.951617708335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45961.951617708335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45961.951617708335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45961.951617708335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45961.951617708335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45961.951617708335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45961.951617708335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45961.951617708335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45961.951617708335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45961.951617708335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45961.951617708335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45961.951617708335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45961.951617708335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45961.951617708335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45961.951617708335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45961.951617708335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45961.951617708335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45961.951617708335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45961.951617708335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45961.951617708335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45961.951617708335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45961.951617708335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45961.951617708335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45961.951617708335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45961.951617708335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45961.951617708335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45961.951617708335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45961.951617708335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45961.951617708335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45961.951617708335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45961.951617708335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45961.951617708335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45961.951617708335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45961.951617708335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45961.951617708335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45961.951617708335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45961.951617708335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45961.951617708335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45961.951617708335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45961.951617708335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45961.951617708335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45961.951617708335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45961.951617708335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45961.951617708335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45961.951617708335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45961.951617708335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45961.951617708335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45961.951617708335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45961.951617708335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45961.951617708335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45961.951617708335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45961.951617708335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45961.951617708335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45961.951617708335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45961.951617708335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45961.951617708335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45961.951617708335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45961.951617708335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45961.951617708335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45961.951617708335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45961.951617708335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45961.951617708335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45961.951617708335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45961.951617708335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45961.951617708335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45961.951617708335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45961.951617708335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45961.951617708335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45961.951617708335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45961.951617708335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45961.951617708335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45961.951617708335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45961.951617708335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45961.951617708335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45961.951617708335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45961.951617708335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45961.951617708335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45961.951617708335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45961.951617708335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45961.951617708335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45961.951617708335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45961.951617708335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45961.951617708335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45961.951617708335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45961.951617708335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45961.951617708335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45961.951617708335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45961.951617708335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45961.951617708335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45961.951617708335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45961.951617708335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45961.951617708335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45961.951617708335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45961.951617708335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45961.951617708335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45961.951617708335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45961.951617708335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45961.951617708335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45961.951617708335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45961.951617708335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45961.951617708335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45961.951617708335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45961.951617708335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45961.951617708335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45961.951617708335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45961.951617708335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45961.951617708335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45961.951617708335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45961.951617708335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45961.951617708335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45961.951617708335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45961.951617708335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45961.951617708335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45961.951617708335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45961.951617708335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45961.951617708335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45961.951617708335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45961.951617708335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45961.951617708335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45961.951617708335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45961.951617708335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45961.951617708335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45961.951617708335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45961.951617708335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45961.951617708335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45961.951617708335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45961.951617708335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45961.951617708335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45961.951617708335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45961.951617708335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45961.951617708335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45961.951617708335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45961.951617708335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45961.951617708335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45961.951617708335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45961.951617708335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45961.951617708335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45961.951617708335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45961.951617708335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45961.951617708335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45961.951617708335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45961.951617708335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45961.951617708335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45961.951617708335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45961.951617708335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45961.951617708335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45961.951617708335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45961.951617708335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45961.951617708335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45961.951617708335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45961.951617708335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45961.951617708335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45961.951617708335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45961.951617708335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45961.951617708335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45961.951617708335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45961.951617708335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45961.951617708335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45961.951617708335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45961.951617708335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45961.951617708335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45961.951617708335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45961.951617708335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45961.951617708335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45961.951617708335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45961.951617708335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45961.951617708335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45961.951617708335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45961.951617708335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45961.951617708335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45961.951617708335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45961.951617708335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45961.951617708335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45961.951617708335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45961.951617708335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45961.951617708335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45961.951617708335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45961.951617708335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45961.951617708335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45961.951617708335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45961.951617708335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45961.951617708335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45961.951617708335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45961.951617708335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45961.951617708335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45961.951617708335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45961.951617708335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45961.951617708335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45961.951617708335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45961.951617708335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45961.951617708335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45961.951617708335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45961.951617708335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45961.951617708335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45961.951617708335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45961.951617708335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45961.951617708335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45961.951617708335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45961.951617708335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45961.951617708335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45961.951617708335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45961.951617708335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45961.951617708335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45961.951617708335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45961.951617708335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45961.951617708335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45961.951617708335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45961.951617708335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45961.951617708335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45961.951617708335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45961.951617708335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45961.951617708335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45961.951617708335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45961.951617708335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45961.951617708335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45961.951617708335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45961.951617708335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45961.951617708335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45961.951617708335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45961.951617708335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45961.951617708335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45961.951617708335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45961.951617708335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45961.951617708335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45961.951617708335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45961.951617708335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45961.951617708335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45961.951617708335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45961.951617708335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45961.951617708335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45961.951617708335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45961.951617708335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45961.951617708335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45961.951617708335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45961.951617708335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45961.951617708335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45961.951617708335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45961.951617708335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45961.951617708335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45961.951617708335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45961.951617708335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45961.951617708335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45961.951617708335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45961.951617708335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45961.951617708335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45961.951617708335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45961.951617708335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45961.951617708335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45961.951617708335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45961.951617708335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45961.951617708335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45961.951617708335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45961.951617708335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45961.951617708335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45961.951617708335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45961.951617708335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45961.951617708335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45961.951617708335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45961.951617708335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45961.951617708335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45961.951617708335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45961.951617708335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45961.951617708335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45961.951617708335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45961.951617708335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45961.951617708335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45961.951617708335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45961.951617708335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45961.951617708335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45961.951617708335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45961.951617708335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45961.951617708335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45961.951617708335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45961.951617708335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45961.951617708335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45961.951617708335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45961.951617708335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45961.951617708335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45961.951617708335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9"/>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258.47090011573891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0.98286770833510673</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2</v>
      </c>
      <c r="D4" s="121" t="s">
        <v>28058</v>
      </c>
      <c r="E4" s="98" t="s">
        <v>39021</v>
      </c>
      <c r="F4" s="123">
        <v>45961.89634259259</v>
      </c>
      <c r="G4" s="124">
        <f ca="1">IFERROR(NOW()-F4,"")</f>
        <v>5.5275115744734649E-2</v>
      </c>
      <c r="H4" s="123">
        <v>45961.887418981481</v>
      </c>
      <c r="I4" s="119" t="str">
        <f>IFERROR(VLOOKUP(D4,DB!A:F,6,0),"")</f>
        <v>Generator-SG</v>
      </c>
      <c r="J4" s="119" t="str">
        <f>IFERROR(VLOOKUP(D4,DB!A:G,7,0),"")</f>
        <v>Good</v>
      </c>
      <c r="K4" s="125" t="s">
        <v>39112</v>
      </c>
      <c r="L4" s="121" t="str">
        <f>IFERROR(VLOOKUP(D4,DB!A:I,9,0),"")</f>
        <v>Latis</v>
      </c>
    </row>
    <row r="5" spans="1:16" ht="15" customHeight="1">
      <c r="A5" s="119" t="s">
        <v>39113</v>
      </c>
      <c r="B5" s="119" t="str">
        <f>IFERROR(VLOOKUP(D5,DB!A:K,11,0),"")</f>
        <v>R4</v>
      </c>
      <c r="C5" s="120">
        <v>1</v>
      </c>
      <c r="D5" s="121" t="s">
        <v>36966</v>
      </c>
      <c r="E5" s="98" t="s">
        <v>39100</v>
      </c>
      <c r="F5" s="123">
        <v>45961.861157407409</v>
      </c>
      <c r="G5" s="124">
        <f ca="1">IFERROR(NOW()-F5,"")</f>
        <v>9.0460300925769843E-2</v>
      </c>
      <c r="H5" s="123">
        <v>45961.912291666667</v>
      </c>
      <c r="I5" s="119" t="str">
        <f>IFERROR(VLOOKUP(D5,DB!A:F,6,0),"")</f>
        <v>SCECO</v>
      </c>
      <c r="J5" s="119" t="str">
        <f>IFERROR(VLOOKUP(D5,DB!A:G,7,0),"")</f>
        <v>Dead</v>
      </c>
      <c r="K5" s="125" t="s">
        <v>39114</v>
      </c>
      <c r="L5" s="121" t="str">
        <f>IFERROR(VLOOKUP(D5,DB!A:I,9,0),"")</f>
        <v>Latis</v>
      </c>
    </row>
    <row r="6" spans="1:16" ht="15" customHeight="1">
      <c r="A6" s="119"/>
      <c r="B6" s="119"/>
      <c r="C6" s="120"/>
      <c r="D6" s="121"/>
      <c r="E6" s="98"/>
      <c r="F6" s="123"/>
      <c r="G6" s="124">
        <f ca="1">IFERROR(NOW()-F6,"")</f>
        <v>45961.951617708335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45961.951617708335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45961.951617708335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45961.951617708335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45961.951617708335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45961.951617708335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45961.951617708335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45961.951617708335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45961.951617708335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45961.951617708335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45961.951617708335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45961.951617708335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45961.951617708335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45961.951617708335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45961.951617708335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45961.951617708335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45961.951617708335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45961.951617708335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45961.951617708335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45961.951617708335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45961.951617708335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45961.951617708335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45961.951617708335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45961.951617708335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45961.951617708335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45961.951617708335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45961.951617708335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45961.951617708335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45961.951617708335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45961.951617708335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45961.951617708335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45961.951617708335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45961.951617708335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45961.951617708335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45961.951617708335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45961.951617708335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45961.951617708335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45961.951617708335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45961.951617708335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45961.951617708335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45961.951617708335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45961.951617708335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45961.951617708335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45961.951617708335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45961.951617708335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45961.951617708335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45961.951617708335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45961.951617708335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45961.951617708335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45961.951617708335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45961.951617708335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45961.951617708335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45961.951617708335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45961.951617708335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45961.951617708335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45961.951617708335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45961.951617708335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45961.951617708335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45961.951617708335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45961.951617708335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45961.951617708335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45961.951617708335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45961.951617708335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45961.951617708335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45961.951617708335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45961.951617708335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45961.951617708335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45961.951617708335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45961.951617708335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45961.951617708335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45961.951617708335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45961.951617708335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45961.951617708335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45961.951617708335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45961.951617708335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45961.951617708335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45961.951617708335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45961.951617708335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45961.951617708335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45961.951617708335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45961.951617708335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45961.951617708335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45961.951617708335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45961.951617708335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45961.951617708335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45961.951617708335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45961.951617708335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45961.951617708335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45961.951617708335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45961.951617708335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45961.951617708335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45961.951617708335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45961.951617708335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45961.951617708335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45961.951617708335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45961.951617708335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45961.951617708335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45961.951617708335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45961.951617708335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45961.951617708335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45961.951617708335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45961.951617708335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45961.951617708335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45961.951617708335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45961.951617708335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45961.951617708335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45961.951617708335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45961.951617708335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45961.951617708335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45961.951617708335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45961.951617708335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45961.951617708335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45961.951617708335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45961.951617708335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45961.951617708335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45961.951617708335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45961.951617708335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45961.951617708335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45961.951617708335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45961.951617708335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45961.951617708335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45961.951617708335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45961.951617708335</v>
      </c>
      <c r="H128" s="123"/>
      <c r="I128" s="119" t="str">
        <f>IFERROR(VLOOKUP(D128,DB!A:F,6,0),"")</f>
        <v/>
      </c>
      <c r="J128" s="119" t="str">
        <f>IFERROR(VLOOKUP(D128,DB!A:G,7,0),"")</f>
        <v/>
      </c>
      <c r="K128" s="125"/>
      <c r="L128" s="121" t="str">
        <f>IFERROR(VLOOKUP(D128,DB!A:I,9,0),"")</f>
        <v/>
      </c>
    </row>
    <row r="129" spans="1:12" ht="15" customHeight="1">
      <c r="A129" s="126"/>
      <c r="B129" s="126" t="str">
        <f>IFERROR(VLOOKUP(D129,DB!A:K,11,0),"")</f>
        <v/>
      </c>
      <c r="C129" s="127"/>
      <c r="D129" s="128"/>
      <c r="E129" s="129"/>
      <c r="F129" s="130"/>
      <c r="G129" s="131">
        <f ca="1">IFERROR(NOW()-F129,"")</f>
        <v>45961.951617708335</v>
      </c>
      <c r="H129" s="130"/>
      <c r="I129" s="126" t="str">
        <f>IFERROR(VLOOKUP(D129,DB!A:F,6,0),"")</f>
        <v/>
      </c>
      <c r="J129" s="126" t="str">
        <f>IFERROR(VLOOKUP(D129,DB!A:G,7,0),"")</f>
        <v/>
      </c>
      <c r="K129" s="132"/>
      <c r="L129" s="128" t="str">
        <f>IFERROR(VLOOKUP(D129,DB!A:I,9,0),"")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70.119557175923546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35.76274039351847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13.290506597222702</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45961.951617708335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45961.951617708335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45961.951617708335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45961.951617708335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45961.951617708335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45961.951617708335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45961.951617708335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45961.951617708335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45961.951617708335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45961.951617708335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45961.951617708335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45961.951617708335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45961.951617708335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45961.951617708335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45961.951617708335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45961.951617708335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45961.951617708335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45961.951617708335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45961.951617708335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45961.951617708335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45961.951617708335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45961.951617708335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45961.951617708335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45961.951617708335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45961.951617708335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45961.951617708335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45961.951617708335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45961.951617708335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45961.951617708335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45961.951617708335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45961.951617708335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45961.951617708335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45961.951617708335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45961.951617708335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45961.951617708335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45961.951617708335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45961.951617708335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45961.951617708335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45961.951617708335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45961.951617708335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45961.951617708335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45961.951617708335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45961.951617708335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45961.951617708335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45961.951617708335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45961.951617708335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45961.951617708335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45961.951617708335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45961.951617708335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45961.951617708335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45961.951617708335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45961.951617708335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45961.951617708335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45961.951617708335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45961.951617708335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45961.951617708335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45961.951617708335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45961.951617708335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45961.951617708335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45961.951617708335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45961.951617708335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45961.951617708335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45961.951617708335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45961.951617708335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45961.951617708335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45961.951617708335</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45961.951617708335</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45961.951617708335</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45961.951617708335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45961.951617708335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45961.951617708335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45961.951617708335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45961.951617708335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45961.951617708335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45961.951617708335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45961.951617708335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45961.951617708335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45961.951617708335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45961.951617708335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45961.951617708335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45961.951617708335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45961.951617708335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45961.951617708335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45961.951617708335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45961.951617708335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45961.951617708335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45961.951617708335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45961.951617708335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45961.951617708335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45961.951617708335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45961.951617708335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45961.951617708335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45961.951617708335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45961.951617708335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45961.951617708335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45961.951617708335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45961.951617708335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45961.951617708335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45961.951617708335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45961.951617708335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45961.951617708335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45961.951617708335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45961.951617708335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45961.951617708335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45961.951617708335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45961.951617708335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45961.951617708335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45961.951617708335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45961.951617708335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45961.951617708335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45961.951617708335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45961.951617708335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45961.951617708335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45961.951617708335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45961.951617708335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45961.951617708335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45961.951617708335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45961.951617708335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45961.951617708335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45961.951617708335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45961.951617708335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45961.951617708335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45961.951617708335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45961.951617708335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45961.951617708335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45961.951617708335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45961.951617708335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45961.951617708335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45961.951617708335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45961.951617708335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45961.951617708335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45961.951617708335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45961.951617708335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45961.951617708335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45961.951617708335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45961.951617708335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45961.951617708335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45961.951617708335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45961.951617708335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45961.951617708335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45961.951617708335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45961.951617708335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45961.951617708335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45961.951617708335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45961.951617708335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45961.951617708335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45961.951617708335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45961.951617708335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45961.951617708335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45961.951617708335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45961.951617708335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45961.951617708335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45961.951617708335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45961.951617708335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45961.951617708335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45961.951617708335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45961.951617708335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45961.951617708335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45961.951617708335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45961.951617708335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45961.951617708335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45961.951617708335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45961.951617708335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45961.951617708335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45961.951617708335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45961.951617708335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45961.951617708335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45961.951617708335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45961.951617708335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45961.951617708335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45961.951617708335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45961.951617708335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45961.951617708335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45961.951617708335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45961.951617708335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45961.951617708335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45961.951617708335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45961.951617708335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45961.951617708335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45961.951617708335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45961.951617708335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45961.951617708335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45961.951617708335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45961.951617708335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45961.951617708335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45961.951617708335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45961.951617708335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45961.951617708335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45961.951617708335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45961.951617708335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45961.951617708335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45961.951617708335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45961.951617708335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45961.951617708335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45961.951617708335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45961.951617708335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45961.951617708335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45961.951617708335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45961.951617708335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45961.951617708335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45961.951617708335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45961.951617708335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45961.951617708335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45961.951617708335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45961.951617708335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45961.951617708335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45961.951617708335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45961.951617708335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45961.951617708335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45961.951617708335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45961.951617708335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45961.951617708335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45961.951617708335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45961.951617708335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45961.951617708335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45961.951617708335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45961.951617708335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45961.951617708335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45961.951617708335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45961.951617708335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45961.951617708335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45961.951617708335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45961.951617708335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45961.951617708335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45961.951617708335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45961.951617708335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45961.951617708335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45961.951617708335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45961.951617708335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45961.951617708335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45961.951617708335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45961.951617708335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45961.951617708335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45961.951617708335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45961.951617708335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45961.951617708335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45961.951617708335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45961.951617708335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45961.951617708335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45961.951617708335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45961.951617708335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45961.951617708335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45961.951617708335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45961.951617708335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45961.951617708335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45961.951617708335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45961.951617708335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45961.951617708335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45961.951617708335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45961.951617708335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45961.951617708335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45961.951617708335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45961.951617708335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45961.951617708335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45961.951617708335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45961.951617708335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45961.951617708335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45961.951617708335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45961.951617708335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45961.951617708335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45961.951617708335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45961.951617708335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45961.951617708335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45961.951617708335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45961.951617708335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45961.951617708335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45961.951617708335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45961.951617708335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45961.951617708335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45961.951617708335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45961.951617708335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45961.951617708335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45961.951617708335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45961.951617708335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45961.951617708335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45961.951617708335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45961.951617708335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45961.951617708335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45961.951617708335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45961.951617708335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45961.951617708335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45961.951617708335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45961.951617708335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45961.951617708335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45961.951617708335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45961.951617708335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45961.951617708335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45961.951617708335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45961.951617708335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45961.951617708335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45961.951617708335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45961.951617708335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45961.951617708335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45961.951617708335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45961.951617708335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45961.951617708335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45961.951617708335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45961.951617708335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45961.951617708335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45961.951617708335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45961.951617708335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45961.951617708335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45961.951617708335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45961.951617708335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45961.951617708335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45961.951617708335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45961.951617708335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45961.951617708335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45961.951617708335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45961.951617708335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45961.951617708335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45961.951617708335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45961.951617708335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45961.951617708335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45961.951617708335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45961.951617708335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45961.951617708335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45961.951617708335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45961.951617708335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45961.951617708335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45961.951617708335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45961.951617708335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45961.951617708335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45961.951617708335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45961.951617708335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45961.951617708335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45961.951617708335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45961.951617708335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45961.951617708335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45961.951617708335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45961.951617708335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45961.951617708335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45961.951617708335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45961.951617708335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45961.951617708335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45961.951617708335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45961.951617708335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45961.951617708335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45961.951617708335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45961.951617708335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45961.951617708335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45961.951617708335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45961.951617708335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45961.951617708335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45961.951617708335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45961.951617708335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45961.951617708335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45961.951617708335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45961.951617708335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45961.951617708335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45961.951617708335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45961.951617708335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45961.951617708335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45961.951617708335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45961.951617708335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45961.951617708335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45961.951617708335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45961.951617708335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45961.951617708335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45961.951617708335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45961.951617708335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45961.951617708335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45961.951617708335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45961.951617708335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45961.951617708335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45961.951617708335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45961.951617708335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45961.951617708335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45961.951617708335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45961.951617708335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45961.951617708335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45961.951617708335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45961.951617708335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45961.951617708335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45961.951617708335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45961.951617708335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45961.951617708335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45961.951617708335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45961.951617708335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45961.951617708335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45961.951617708335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45961.951617708335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45961.951617708335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45961.951617708335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45961.951617708335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45961.951617708335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45961.951617708335</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45961.951617361112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45961.951617361112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45961.951617361112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45961.951617361112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45961.951617361112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45961.951617361112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45961.951617361112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45961.951617361112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45961.951617361112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45961.951617361112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45961.951617361112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45961.951617361112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45961.951617361112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45961.951617361112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45961.951617361112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45961.951617361112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45961.951617361112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45961.951617361112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45961.951617361112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45961.951617361112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45961.951617361112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45961.951617361112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45961.951617361112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45961.951617361112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45961.951617361112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45961.951617361112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45961.951617361112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45961.951617361112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45961.951617361112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45961.951617361112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45961.951617361112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45961.951617361112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45961.951617361112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45961.951617361112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45961.951617361112</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2025-10-31T19:53:03Z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