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49" documentId="120_S{2AC9BD13-BADA-5192-A53E-5A8FF88502F6}" xr6:coauthVersionLast="47" xr6:coauthVersionMax="47" xr10:uidLastSave="{B630E1A9-B08A-4F73-A594-1CE01ACE25F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10" i="5"/>
  <c r="G10" i="5"/>
  <c r="I10" i="5"/>
  <c r="J10" i="5"/>
  <c r="L10" i="5"/>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<sst xmlns="http://schemas.openxmlformats.org/spreadsheetml/2006/main" count="180317" uniqueCount="39139">
  <si>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</si>
  <si>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</si>
  <si>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</si>
  <si>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</si>
  <si>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</si>
  <si>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</si>
  <si>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</si>
  <si>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</si>
  <si>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</si>
  <si>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</si>
  <si>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</si>
  <si>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</si>
  <si>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</si>
  <si>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</si>
  <si>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</si>
  <si>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</si>
  <si>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</si>
  <si>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</si>
  <si>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</si>
  <si>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</si>
  <si>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</si>
  <si>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</si>
  <si>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</si>
  <si>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</si>
  <si>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</si>
  <si>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</si>
  <si>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</si>
  <si>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</si>
  <si>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</si>
  <si>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</si>
  <si>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</si>
  <si>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</si>
  <si>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</si>
  <si>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</si>
  <si>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</si>
  <si>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</si>
  <si>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</si>
  <si>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</si>
  <si>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</si>
  <si>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</si>
  <si>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</si>
  <si>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</si>
  <si>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</si>
  <si>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</si>
  <si>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</si>
  <si>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</si>
  <si>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</si>
  <si>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</si>
  <si>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</si>
  <si>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</si>
  <si>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</si>
  <si>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</si>
  <si>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</si>
  <si>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</si>
  <si>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</si>
  <si>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</si>
  <si>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</si>
  <si>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</si>
  <si>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</si>
  <si>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</si>
  <si>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</si>
  <si>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</si>
  <si>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</si>
  <si>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</si>
  <si>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</si>
  <si>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</si>
  <si>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</si>
  <si>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</si>
  <si>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</si>
  <si>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</si>
  <si>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</si>
  <si>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</si>
  <si>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</si>
  <si>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</si>
  <si>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</si>
  <si>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</si>
  <si>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</si>
  <si>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</si>
  <si>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</si>
  <si>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</si>
  <si>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</si>
  <si>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</si>
  <si>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</si>
  <si>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</si>
  <si>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</si>
  <si>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</si>
  <si>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</si>
  <si>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</si>
  <si>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</si>
  <si>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</si>
  <si>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</si>
  <si>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</si>
  <si>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</si>
  <si>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</si>
  <si>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</si>
  <si>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</si>
  <si>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</si>
  <si>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</si>
  <si>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</si>
  <si>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</si>
  <si>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</si>
  <si>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</si>
  <si>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</si>
  <si>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</si>
  <si>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</si>
  <si>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</si>
  <si>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</si>
  <si>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</si>
  <si>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</si>
  <si>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</si>
  <si>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</si>
  <si>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</si>
  <si>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</si>
  <si>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</si>
  <si>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</si>
  <si>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</si>
  <si>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</si>
  <si>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</si>
  <si>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</si>
  <si>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</si>
  <si>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</si>
  <si>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</si>
  <si>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</si>
  <si>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</si>
  <si>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</si>
  <si>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</si>
  <si>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</si>
  <si>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</si>
  <si>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</si>
  <si>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</si>
  <si>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</si>
  <si>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</si>
  <si>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</si>
  <si>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</si>
  <si>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</si>
  <si>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</si>
  <si>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</si>
  <si>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</si>
  <si>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</si>
  <si>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</si>
  <si>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</si>
  <si>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</si>
  <si>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</si>
  <si>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</si>
  <si>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</si>
  <si>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</si>
  <si>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</si>
  <si>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</si>
  <si>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</si>
  <si>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</si>
  <si>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</si>
  <si>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</si>
  <si>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</si>
  <si>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</si>
  <si>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</si>
  <si>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</si>
  <si>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</si>
  <si>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</si>
  <si>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</si>
  <si>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</si>
  <si>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</si>
  <si>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</si>
  <si>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</si>
  <si>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</si>
  <si>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</si>
  <si>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</si>
  <si>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</si>
  <si>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</si>
  <si>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</si>
  <si>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</si>
  <si>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</si>
  <si>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</si>
  <si>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</si>
  <si>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</si>
  <si>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</si>
  <si>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</si>
  <si>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</si>
  <si>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</si>
  <si>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</si>
  <si>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</si>
  <si>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</si>
  <si>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</si>
  <si>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</si>
  <si>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</si>
  <si>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</si>
  <si>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</si>
  <si>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</si>
  <si>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</si>
  <si>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</si>
  <si>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</si>
  <si>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</si>
  <si>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</si>
  <si>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</si>
  <si>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</si>
  <si>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</si>
  <si>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</si>
  <si>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</si>
  <si>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</si>
  <si>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</si>
  <si>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</si>
  <si>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</si>
  <si>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</si>
  <si>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</si>
  <si>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</si>
  <si>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</si>
  <si>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</si>
  <si>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</si>
  <si>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</si>
  <si>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</si>
  <si>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</si>
  <si>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</si>
  <si>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</si>
  <si>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</si>
  <si>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</si>
  <si>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</si>
  <si>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</si>
  <si>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</si>
  <si>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</si>
  <si>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</si>
  <si>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</si>
  <si>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</si>
  <si>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</si>
  <si>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</si>
  <si>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</si>
  <si>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</si>
  <si>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</si>
  <si>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</si>
  <si>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</si>
  <si>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</si>
  <si>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</si>
  <si>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</si>
  <si>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</si>
  <si>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</si>
  <si>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</si>
  <si>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</si>
  <si>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</si>
  <si>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</si>
  <si>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</si>
  <si>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</si>
  <si>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</si>
  <si>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</si>
  <si>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</si>
  <si>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</si>
  <si>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</si>
  <si>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</si>
  <si>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</si>
  <si>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</si>
  <si>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</si>
  <si>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</si>
  <si>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</si>
  <si>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</si>
  <si>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</si>
  <si>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</si>
  <si>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</si>
  <si>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</si>
  <si>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</si>
  <si>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</si>
  <si>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</si>
  <si>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</si>
  <si>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</si>
  <si>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</si>
  <si>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</si>
  <si>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</si>
  <si>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</si>
  <si>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</si>
  <si>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</si>
  <si>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</si>
  <si>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</si>
  <si>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</si>
  <si>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</si>
  <si>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</si>
  <si>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</si>
  <si>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</si>
  <si>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</si>
  <si>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</si>
  <si>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</si>
  <si>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</si>
  <si>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</si>
  <si>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</si>
  <si>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</si>
  <si>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</si>
  <si>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</si>
  <si>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</si>
  <si>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</si>
  <si>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</si>
  <si>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</si>
  <si>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</si>
  <si>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</si>
  <si>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</si>
  <si>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</si>
  <si>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</si>
  <si>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</si>
  <si>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</si>
  <si>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</si>
  <si>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</si>
  <si>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</si>
  <si>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</si>
  <si>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</si>
  <si>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</si>
  <si>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</si>
  <si>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</si>
  <si>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</si>
  <si>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</si>
  <si>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</si>
  <si>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</si>
  <si>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</si>
  <si>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</si>
  <si>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</si>
  <si>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</si>
  <si>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</si>
  <si>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</si>
  <si>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</si>
  <si>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</si>
  <si>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</si>
  <si>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</si>
  <si>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</si>
  <si>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</si>
  <si>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</si>
  <si>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</si>
  <si>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</si>
  <si>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</si>
  <si>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</si>
  <si>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</si>
  <si>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</si>
  <si>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</si>
  <si>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</si>
  <si>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</si>
  <si>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</si>
  <si>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</si>
  <si>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</si>
  <si>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</si>
  <si>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</si>
  <si>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</si>
  <si>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</si>
  <si>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</si>
  <si>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</si>
  <si>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</si>
  <si>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</si>
  <si>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</si>
  <si>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</si>
  <si>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</si>
  <si>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</si>
  <si>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</si>
  <si>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</si>
  <si>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</si>
  <si>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</si>
  <si>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</si>
  <si>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</si>
  <si>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</si>
  <si>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</si>
  <si>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</si>
  <si>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</si>
  <si>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</si>
  <si>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</si>
  <si>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</si>
  <si>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</si>
  <si>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</si>
  <si>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</si>
  <si>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</si>
  <si>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</si>
  <si>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</si>
  <si>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</si>
  <si>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</si>
  <si>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</si>
  <si>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</si>
  <si>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</si>
  <si>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</si>
  <si>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</si>
  <si>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</si>
  <si>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</si>
  <si>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</si>
  <si>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</si>
  <si>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</si>
  <si>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</si>
  <si>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</si>
  <si>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</si>
  <si>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</si>
  <si>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</si>
  <si>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</si>
  <si>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</si>
  <si>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</si>
  <si>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</si>
  <si>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</si>
  <si>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</si>
  <si>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</si>
  <si>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</si>
  <si>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</si>
  <si>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</si>
  <si>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</si>
  <si>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</si>
  <si>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</si>
  <si>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</si>
  <si>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</si>
  <si>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</si>
  <si>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</si>
  <si>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</si>
  <si>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</si>
  <si>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</si>
  <si>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</si>
  <si>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</si>
  <si>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</si>
  <si>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</si>
  <si>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</si>
  <si>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</si>
  <si>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</si>
  <si>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</si>
  <si>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</si>
  <si>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</si>
  <si>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</si>
  <si>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</si>
  <si>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</si>
  <si>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</si>
  <si>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</si>
  <si>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</si>
  <si>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</si>
  <si>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</si>
  <si>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</si>
  <si>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</si>
  <si>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</si>
  <si>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</si>
  <si>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</si>
  <si>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</si>
  <si>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</si>
  <si>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</si>
  <si>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</si>
  <si>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</si>
  <si>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</si>
  <si>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</si>
  <si>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</si>
  <si>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</si>
  <si>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</si>
  <si>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</si>
  <si>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</si>
  <si>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</si>
  <si>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</si>
  <si>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</si>
  <si>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</si>
  <si>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</si>
  <si>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</si>
  <si>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</si>
  <si>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</si>
  <si>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</si>
  <si>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</si>
  <si>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</si>
  <si>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</si>
  <si>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</si>
  <si>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</si>
  <si>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</si>
  <si>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</si>
  <si>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</si>
  <si>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</si>
  <si>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</si>
  <si>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</si>
  <si>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</si>
  <si>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</si>
  <si>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</si>
  <si>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</si>
  <si>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</si>
  <si>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</si>
  <si>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</si>
  <si>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</si>
  <si>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</si>
  <si>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</si>
  <si>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</si>
  <si>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</si>
  <si>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</si>
  <si>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</si>
  <si>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</si>
  <si>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</si>
  <si>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</si>
  <si>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</si>
  <si>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</si>
  <si>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</si>
  <si>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</si>
  <si>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</si>
  <si>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</si>
  <si>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</si>
  <si>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</si>
  <si>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</si>
  <si>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</si>
  <si>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</si>
  <si>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</si>
  <si>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</si>
  <si>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</si>
  <si>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</si>
  <si>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</si>
  <si>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</si>
  <si>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</si>
  <si>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</si>
  <si>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</si>
  <si>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</si>
  <si>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</si>
  <si>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</si>
  <si>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</si>
  <si>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</si>
  <si>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</si>
  <si>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</si>
  <si>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</si>
  <si>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</si>
  <si>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</si>
  <si>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</si>
  <si>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</si>
  <si>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</si>
  <si>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</si>
  <si>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</si>
  <si>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</si>
  <si>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</si>
  <si>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</si>
  <si>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</si>
  <si>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</si>
  <si>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</si>
  <si>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</si>
  <si>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</si>
  <si>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</si>
  <si>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</si>
  <si>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</si>
  <si>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</si>
  <si>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</si>
  <si>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</si>
  <si>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</si>
  <si>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</si>
  <si>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</si>
  <si>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</si>
  <si>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</si>
  <si>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</si>
  <si>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</si>
  <si>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</si>
  <si>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</si>
  <si>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</si>
  <si>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</si>
  <si>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</si>
  <si>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</si>
  <si>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</si>
  <si>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</si>
  <si>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</si>
  <si>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</si>
  <si>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</si>
  <si>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</si>
  <si>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</si>
  <si>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</si>
  <si>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</si>
  <si>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</si>
  <si>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</si>
  <si>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</si>
  <si>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</si>
  <si>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</si>
  <si>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</si>
  <si>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</si>
  <si>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</si>
  <si>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</si>
  <si>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</si>
  <si>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</si>
  <si>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</si>
  <si>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</si>
  <si>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</si>
  <si>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</si>
  <si>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</si>
  <si>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</si>
  <si>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</si>
  <si>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</si>
  <si>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</si>
  <si>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</si>
  <si>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</si>
  <si>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</si>
  <si>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</si>
  <si>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</si>
  <si>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</si>
  <si>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</si>
  <si>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</si>
  <si>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</si>
  <si>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</si>
  <si>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</si>
  <si>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</si>
  <si>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</si>
  <si>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</si>
  <si>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</si>
  <si>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</si>
  <si>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</si>
  <si>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</si>
  <si>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</si>
  <si>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</si>
  <si>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</si>
  <si>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</si>
  <si>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</si>
  <si>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</si>
  <si>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</si>
  <si>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</si>
  <si>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</si>
  <si>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</si>
  <si>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</si>
  <si>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</si>
  <si>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</si>
  <si>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</si>
  <si>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</si>
  <si>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</si>
  <si>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</si>
  <si>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</si>
  <si>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</si>
  <si>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</si>
  <si>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</si>
  <si>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</si>
  <si>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</si>
  <si>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</si>
  <si>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</si>
  <si>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</si>
  <si>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</si>
  <si>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</si>
  <si>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</si>
  <si>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</si>
  <si>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</si>
  <si>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</si>
  <si>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</si>
  <si>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</si>
  <si>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</si>
  <si>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</si>
  <si>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</si>
  <si>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</si>
  <si>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</si>
  <si>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</si>
  <si>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</si>
  <si>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</si>
  <si>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</si>
  <si>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</si>
  <si>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</si>
  <si>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</si>
  <si>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</si>
  <si>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</si>
  <si>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</si>
  <si>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</si>
  <si>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</si>
  <si>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</si>
  <si>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</si>
  <si>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</si>
  <si>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</si>
  <si>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</si>
  <si>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</si>
  <si>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</si>
  <si>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</si>
  <si>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</si>
  <si>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</si>
  <si>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</si>
  <si>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</si>
  <si>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</si>
  <si>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</si>
  <si>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</si>
  <si>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</si>
  <si>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</si>
  <si>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</si>
  <si>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</si>
  <si>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</si>
  <si>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</si>
  <si>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</si>
  <si>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</si>
  <si>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</si>
  <si>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</si>
  <si>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</si>
  <si>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</si>
  <si>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</si>
  <si>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</si>
  <si>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</si>
  <si>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</si>
  <si>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</si>
  <si>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</si>
  <si>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</si>
  <si>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</si>
  <si>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</si>
  <si>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</si>
  <si>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</si>
  <si>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</si>
  <si>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</si>
  <si>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</si>
  <si>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</si>
  <si>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</si>
  <si>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</si>
  <si>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</si>
  <si>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</si>
  <si>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</si>
  <si>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</si>
  <si>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</si>
  <si>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</si>
  <si>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</si>
  <si>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</si>
  <si>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</si>
  <si>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</si>
  <si>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</si>
  <si>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</si>
  <si>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</si>
  <si>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</si>
  <si>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</si>
  <si>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</si>
  <si>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</si>
  <si>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</si>
  <si>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</si>
  <si>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</si>
  <si>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</si>
  <si>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</si>
  <si>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</si>
  <si>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</si>
  <si>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</si>
  <si>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</si>
  <si>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</si>
  <si>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</si>
  <si>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</si>
  <si>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</si>
  <si>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</si>
  <si>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</si>
  <si>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</si>
  <si>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</si>
  <si>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</si>
  <si>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</si>
  <si>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</si>
  <si>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</si>
  <si>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</si>
  <si>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</si>
  <si>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</si>
  <si>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</si>
  <si>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</si>
  <si>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</si>
  <si>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</si>
  <si>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</si>
  <si>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</si>
  <si>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</si>
  <si>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</si>
  <si>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</si>
  <si>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</si>
  <si>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</si>
  <si>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</si>
  <si>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</si>
  <si>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</si>
  <si>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</si>
  <si>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</si>
  <si>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</si>
  <si>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</si>
  <si>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</si>
  <si>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</si>
  <si>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</si>
  <si>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</si>
  <si>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</si>
  <si>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</si>
  <si>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</si>
  <si>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</si>
  <si>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</si>
  <si>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</si>
  <si>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</si>
  <si>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</si>
  <si>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</si>
  <si>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</si>
  <si>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</si>
  <si>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</si>
  <si>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</si>
  <si>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</si>
  <si>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</si>
  <si>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</si>
  <si>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</si>
  <si>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</si>
  <si>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</si>
  <si>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</si>
  <si>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</si>
  <si>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</si>
  <si>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</si>
  <si>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</si>
  <si>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</si>
  <si>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</si>
  <si>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</si>
  <si>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</si>
  <si>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</si>
  <si>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</si>
  <si>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</si>
  <si>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</si>
  <si>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</si>
  <si>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</si>
  <si>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</si>
  <si>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</si>
  <si>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</si>
  <si>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</si>
  <si>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</si>
  <si>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</si>
  <si>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</si>
  <si>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</si>
  <si>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</si>
  <si>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</si>
  <si>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</si>
  <si>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</si>
  <si>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</si>
  <si>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</si>
  <si>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</si>
  <si>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</si>
  <si>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</si>
  <si>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</si>
  <si>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</si>
  <si>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</si>
  <si>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</si>
  <si>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</si>
  <si>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</si>
  <si>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</si>
  <si>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</si>
  <si>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</si>
  <si>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</si>
  <si>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</si>
  <si>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</si>
  <si>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</si>
  <si>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</si>
  <si>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</si>
  <si>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</si>
  <si>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</si>
  <si>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</si>
  <si>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</si>
  <si>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</si>
  <si>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</si>
  <si>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</si>
  <si>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</si>
  <si>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</si>
  <si>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</si>
  <si>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</si>
  <si>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</si>
  <si>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</si>
  <si>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</si>
  <si>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</si>
  <si>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</si>
  <si>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</si>
  <si>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</si>
  <si>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</si>
  <si>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</si>
  <si>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</si>
  <si>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</si>
  <si>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</si>
  <si>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</si>
  <si>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</si>
  <si>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</si>
  <si>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</si>
  <si>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</si>
  <si>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</si>
  <si>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</si>
  <si>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</si>
  <si>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</si>
  <si>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</si>
  <si>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</si>
  <si>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</si>
  <si>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</si>
  <si>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</si>
  <si>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</si>
  <si>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</si>
  <si>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</si>
  <si>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</si>
  <si>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</si>
  <si>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</si>
  <si>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</si>
  <si>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</si>
  <si>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</si>
  <si>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</si>
  <si>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</si>
  <si>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</si>
  <si>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</si>
  <si>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</si>
  <si>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</si>
  <si>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</si>
  <si>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</si>
  <si>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</si>
  <si>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</si>
  <si>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</si>
  <si>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</si>
  <si>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</si>
  <si>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</si>
  <si>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</si>
  <si>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</si>
  <si>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</si>
  <si>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</si>
  <si>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</si>
  <si>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</si>
  <si>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</si>
  <si>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</si>
  <si>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</si>
  <si>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</si>
  <si>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</si>
  <si>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</si>
  <si>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</si>
  <si>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</si>
  <si>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</si>
  <si>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</si>
  <si>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</si>
  <si>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</si>
  <si>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</si>
  <si>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</si>
  <si>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</si>
  <si>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</si>
  <si>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</si>
  <si>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</si>
  <si>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</si>
  <si>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</si>
  <si>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</si>
  <si>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</si>
  <si>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</si>
  <si>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</si>
  <si>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</si>
  <si>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</si>
  <si>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</si>
  <si>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</si>
  <si>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</si>
  <si>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</si>
  <si>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</si>
  <si>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</si>
  <si>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</si>
  <si>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</si>
  <si>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</si>
  <si>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</si>
  <si>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</si>
  <si>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</si>
  <si>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</si>
  <si>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</si>
  <si>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</si>
  <si>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</si>
  <si>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</si>
  <si>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</si>
  <si>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</si>
  <si>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</si>
  <si>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</si>
  <si>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</si>
  <si>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</si>
  <si>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</si>
  <si>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</si>
  <si>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</si>
  <si>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</si>
  <si>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</si>
  <si>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</si>
  <si>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</si>
  <si>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</si>
  <si>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</si>
  <si>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</si>
  <si>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</si>
  <si>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</si>
  <si>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</si>
  <si>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</si>
  <si>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</si>
  <si>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</si>
  <si>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</si>
  <si>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</si>
  <si>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</si>
  <si>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</si>
  <si>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</si>
  <si>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</si>
  <si>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</si>
  <si>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</si>
  <si>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</si>
  <si>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</si>
  <si>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</si>
  <si>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</si>
  <si>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</si>
  <si>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</si>
  <si>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</si>
  <si>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</si>
  <si>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</si>
  <si>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</si>
  <si>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</si>
  <si>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</si>
  <si>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</si>
  <si>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</si>
  <si>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</si>
  <si>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</si>
  <si>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</si>
  <si>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</si>
  <si>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</si>
  <si>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</si>
  <si>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</si>
  <si>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</si>
  <si>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</si>
  <si>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</si>
  <si>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</si>
  <si>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</si>
  <si>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</si>
  <si>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</si>
  <si>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</si>
  <si>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</si>
  <si>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</si>
  <si>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</si>
  <si>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</si>
  <si>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</si>
  <si>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</si>
  <si>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</si>
  <si>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</si>
  <si>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</si>
  <si>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</si>
  <si>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</si>
  <si>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</si>
  <si>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</si>
  <si>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</si>
  <si>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</si>
  <si>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</si>
  <si>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</si>
  <si>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</si>
  <si>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</si>
  <si>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</si>
  <si>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</si>
  <si>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</si>
  <si>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</si>
  <si>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</si>
  <si>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</si>
  <si>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</si>
  <si>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</si>
  <si>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</si>
  <si>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</si>
  <si>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</si>
  <si>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</si>
  <si>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</si>
  <si>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</si>
  <si>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</si>
  <si>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</si>
  <si>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</si>
  <si>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</si>
  <si>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</si>
  <si>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</si>
  <si>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</si>
  <si>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</si>
  <si>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</si>
  <si>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</si>
  <si>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</si>
  <si>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</si>
  <si>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</si>
  <si>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</si>
  <si>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</si>
  <si>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</si>
  <si>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</si>
  <si>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</si>
  <si>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</si>
  <si>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</si>
  <si>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</si>
  <si>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</si>
  <si>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</si>
  <si>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</si>
  <si>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</si>
  <si>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</si>
  <si>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</si>
  <si>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</si>
  <si>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</si>
  <si>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</si>
  <si>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</si>
  <si>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</si>
  <si>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</si>
  <si>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</si>
  <si>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</si>
  <si>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</si>
  <si>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</si>
  <si>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</si>
  <si>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</si>
  <si>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</si>
  <si>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</si>
  <si>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</si>
  <si>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</si>
  <si>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</si>
  <si>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</si>
  <si>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</si>
  <si>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</si>
  <si>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</si>
  <si>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</si>
  <si>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</si>
  <si>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</si>
  <si>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</si>
  <si>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</si>
  <si>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</si>
  <si>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</si>
  <si>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</si>
  <si>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</si>
  <si>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</si>
  <si>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</si>
  <si>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</si>
  <si>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</si>
  <si>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</si>
  <si>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</si>
  <si>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</si>
  <si>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</si>
  <si>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</si>
  <si>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</si>
  <si>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</si>
  <si>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</si>
  <si>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</si>
  <si>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</si>
  <si>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</si>
  <si>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</si>
  <si>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</si>
  <si>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</si>
  <si>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</si>
  <si>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</si>
  <si>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</si>
  <si>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</si>
  <si>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</si>
  <si>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</si>
  <si>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</si>
  <si>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</si>
  <si>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</si>
  <si>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</si>
  <si>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</si>
  <si>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</si>
  <si>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</si>
  <si>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</si>
  <si>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</si>
  <si>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</si>
  <si>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</si>
  <si>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</si>
  <si>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</si>
  <si>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</si>
  <si>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</si>
  <si>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</si>
  <si>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</si>
  <si>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</si>
  <si>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</si>
  <si>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</si>
  <si>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</si>
  <si>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</si>
  <si>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</si>
  <si>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</si>
  <si>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</si>
  <si>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</si>
  <si>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</si>
  <si>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</si>
  <si>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</si>
  <si>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</si>
  <si>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</si>
  <si>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</si>
  <si>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</si>
  <si>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</si>
  <si>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</si>
  <si>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</si>
  <si>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</si>
  <si>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</si>
  <si>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</si>
  <si>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</si>
  <si>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</si>
  <si>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</si>
  <si>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</si>
  <si>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</si>
  <si>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</si>
  <si>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</si>
  <si>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</si>
  <si>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</si>
  <si>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</si>
  <si>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</si>
  <si>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</si>
  <si>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</si>
  <si>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</si>
  <si>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</si>
  <si>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</si>
  <si>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</si>
  <si>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</si>
  <si>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</si>
  <si>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</si>
  <si>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</si>
  <si>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</si>
  <si>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</si>
  <si>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</si>
  <si>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</si>
  <si>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</si>
  <si>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</si>
  <si>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</si>
  <si>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</si>
  <si>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</si>
  <si>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</si>
  <si>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</si>
  <si>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</si>
  <si>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</si>
  <si>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</si>
  <si>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</si>
  <si>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</si>
  <si>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</si>
  <si>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</si>
  <si>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</si>
  <si>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</si>
  <si>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</si>
  <si>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</si>
  <si>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</si>
  <si>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</si>
  <si>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</si>
  <si>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</si>
  <si>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</si>
  <si>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</si>
  <si>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</si>
  <si>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</si>
  <si>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</si>
  <si>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</si>
  <si>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</si>
  <si>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</si>
  <si>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</si>
  <si>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</si>
  <si>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</si>
  <si>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</si>
  <si>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</si>
  <si>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</si>
  <si>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</si>
  <si>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</si>
  <si>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</si>
  <si>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</si>
  <si>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</si>
  <si>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</si>
  <si>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</si>
  <si>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</si>
  <si>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</si>
  <si>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</si>
  <si>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</si>
  <si>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</si>
  <si>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</si>
  <si>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</si>
  <si>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</si>
  <si>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</si>
  <si>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</si>
  <si>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</si>
  <si>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</si>
  <si>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</si>
  <si>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</si>
  <si>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</si>
  <si>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</si>
  <si>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</si>
  <si>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</si>
  <si>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</si>
  <si>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</si>
  <si>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</si>
  <si>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</si>
  <si>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</si>
  <si>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</si>
  <si>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</si>
  <si>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</si>
  <si>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</si>
  <si>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</si>
  <si>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</si>
  <si>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</si>
  <si>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</si>
  <si>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</si>
  <si>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</si>
  <si>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</si>
  <si>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</si>
  <si>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</si>
  <si>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</si>
  <si>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</si>
  <si>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</si>
  <si>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</si>
  <si>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</si>
  <si>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</si>
  <si>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</si>
  <si>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</si>
  <si>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</si>
  <si>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</si>
  <si>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</si>
  <si>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</si>
  <si>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</si>
  <si>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</si>
  <si>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</si>
  <si>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</si>
  <si>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</si>
  <si>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</si>
  <si>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</si>
  <si>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</si>
  <si>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</si>
  <si>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</si>
  <si>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</si>
  <si>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</si>
  <si>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</si>
  <si>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</si>
  <si>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</si>
  <si>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</si>
  <si>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</si>
  <si>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</si>
  <si>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</si>
  <si>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</si>
  <si>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</si>
  <si>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</si>
  <si>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</si>
  <si>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</si>
  <si>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</si>
  <si>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</si>
  <si>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</si>
  <si>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</si>
  <si>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</si>
  <si>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</si>
  <si>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</si>
  <si>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</si>
  <si>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</si>
  <si>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</si>
  <si>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</si>
  <si>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</si>
  <si>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</si>
  <si>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</si>
  <si>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</si>
  <si>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</si>
  <si>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</si>
  <si>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</si>
  <si>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</si>
  <si>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</si>
  <si>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</si>
  <si>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</si>
  <si>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</si>
  <si>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</si>
  <si>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</si>
  <si>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</si>
  <si>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</si>
  <si>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</si>
  <si>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</si>
  <si>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</si>
  <si>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</si>
  <si>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</si>
  <si>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</si>
  <si>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</si>
  <si>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</si>
  <si>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</si>
  <si>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</si>
  <si>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</si>
  <si>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</si>
  <si>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</si>
  <si>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</si>
  <si>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</si>
  <si>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</si>
  <si>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</si>
  <si>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</si>
  <si>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</si>
  <si>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</si>
  <si>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</si>
  <si>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</si>
  <si>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</si>
  <si>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</si>
  <si>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</si>
  <si>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</si>
  <si>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</si>
  <si>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</si>
  <si>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</si>
  <si>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</si>
  <si>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</si>
  <si>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</si>
  <si>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</si>
  <si>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</si>
  <si>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</si>
  <si>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</si>
  <si>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</si>
  <si>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</si>
  <si>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</si>
  <si>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</si>
  <si>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</si>
  <si>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</si>
  <si>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</si>
  <si>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</si>
  <si>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</si>
  <si>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</si>
  <si>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</si>
  <si>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</si>
  <si>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</si>
  <si>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</si>
  <si>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</si>
  <si>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</si>
  <si>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</si>
  <si>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</si>
  <si>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</si>
  <si>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</si>
  <si>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</si>
  <si>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</si>
  <si>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</si>
  <si>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</si>
  <si>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</si>
  <si>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</si>
  <si>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</si>
  <si>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</si>
  <si>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</si>
  <si>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</si>
  <si>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</si>
  <si>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</si>
  <si>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</si>
  <si>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</si>
  <si>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</si>
  <si>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</si>
  <si>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</si>
  <si>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</si>
  <si>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</si>
  <si>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</si>
  <si>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</si>
  <si>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</si>
  <si>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</si>
  <si>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</si>
  <si>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</si>
  <si>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</si>
  <si>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</si>
  <si>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</si>
  <si>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</si>
  <si>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</si>
  <si>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</si>
  <si>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</si>
  <si>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</si>
  <si>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</si>
  <si>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</si>
  <si>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</si>
  <si>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</si>
  <si>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</si>
  <si>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</si>
  <si>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</si>
  <si>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</si>
  <si>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</si>
  <si>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</si>
  <si>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</si>
  <si>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</si>
  <si>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</si>
  <si>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</si>
  <si>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</si>
  <si>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</si>
  <si>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</si>
  <si>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</si>
  <si>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</si>
  <si>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</si>
  <si>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</si>
  <si>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</si>
  <si>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</si>
  <si>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</si>
  <si>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</si>
  <si>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</si>
  <si>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</si>
  <si>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</si>
  <si>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</si>
  <si>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</si>
  <si>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</si>
  <si>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</si>
  <si>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</si>
  <si>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</si>
  <si>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</si>
  <si>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</si>
  <si>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</si>
  <si>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</si>
  <si>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</si>
  <si>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</si>
  <si>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</si>
  <si>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</si>
  <si>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</si>
  <si>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</si>
  <si>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</si>
  <si>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</si>
  <si>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</si>
  <si>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</si>
  <si>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</si>
  <si>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</si>
  <si>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</si>
  <si>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</si>
  <si>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</si>
  <si>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</si>
  <si>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</si>
  <si>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</si>
  <si>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</si>
  <si>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</si>
  <si>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</si>
  <si>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</si>
  <si>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</si>
  <si>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</si>
  <si>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</si>
  <si>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</si>
  <si>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</si>
  <si>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</si>
  <si>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</si>
  <si>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</si>
  <si>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</si>
  <si>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</si>
  <si>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</si>
  <si>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</si>
  <si>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</si>
  <si>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</si>
  <si>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</si>
  <si>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</si>
  <si>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</si>
  <si>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</si>
  <si>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</si>
  <si>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</si>
  <si>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</si>
  <si>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</si>
  <si>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</si>
  <si>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</si>
  <si>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</si>
  <si>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</si>
  <si>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</si>
  <si>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</si>
  <si>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</si>
  <si>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</si>
  <si>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</si>
  <si>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</si>
  <si>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</si>
  <si>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</si>
  <si>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</si>
  <si>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</si>
  <si>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</si>
  <si>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</si>
  <si>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</si>
  <si>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</si>
  <si>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</si>
  <si>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</si>
  <si>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</si>
  <si>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</si>
  <si>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</si>
  <si>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</si>
  <si>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</si>
  <si>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</si>
  <si>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</si>
  <si>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</si>
  <si>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</si>
  <si>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</si>
  <si>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</si>
  <si>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</si>
  <si>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</si>
  <si>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</si>
  <si>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</si>
  <si>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</si>
  <si>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</si>
  <si>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</si>
  <si>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</si>
  <si>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</si>
  <si>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</si>
  <si>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</si>
  <si>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</si>
  <si>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</si>
  <si>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</si>
  <si>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</si>
  <si>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</si>
  <si>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</si>
  <si>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</si>
  <si>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</si>
  <si>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</si>
  <si>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</si>
  <si>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</si>
  <si>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</si>
  <si>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</si>
  <si>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</si>
  <si>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</si>
  <si>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</si>
  <si>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</si>
  <si>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</si>
  <si>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</si>
  <si>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</si>
  <si>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</si>
  <si>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</si>
  <si>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</si>
  <si>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</si>
  <si>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</si>
  <si>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</si>
  <si>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</si>
  <si>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</si>
  <si>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</si>
  <si>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</si>
  <si>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</si>
  <si>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</si>
  <si>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</si>
  <si>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</si>
  <si>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</si>
  <si>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</si>
  <si>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</si>
  <si>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</si>
  <si>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</si>
  <si>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</si>
  <si>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</si>
  <si>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</si>
  <si>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</si>
  <si>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</si>
  <si>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</si>
  <si>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</si>
  <si>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</si>
  <si>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</si>
  <si>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</si>
  <si>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</si>
  <si>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</si>
  <si>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</si>
  <si>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</si>
  <si>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</si>
  <si>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</si>
  <si>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</si>
  <si>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</si>
  <si>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</si>
  <si>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</si>
  <si>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</si>
  <si>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</si>
  <si>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</si>
  <si>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</si>
  <si>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</si>
  <si>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</si>
  <si>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</si>
  <si>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</si>
  <si>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</si>
  <si>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</si>
  <si>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</si>
  <si>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</si>
  <si>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</si>
  <si>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</si>
  <si>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</si>
  <si>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</si>
  <si>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</si>
  <si>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</si>
  <si>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</si>
  <si>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</si>
  <si>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</si>
  <si>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</si>
  <si>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</si>
  <si>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</si>
  <si>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</si>
  <si>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</si>
  <si>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</si>
  <si>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</si>
  <si>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</si>
  <si>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</si>
  <si>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</si>
  <si>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</si>
  <si>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</si>
  <si>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</si>
  <si>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</si>
  <si>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</si>
  <si>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</si>
  <si>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</si>
  <si>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</si>
  <si>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</si>
  <si>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</si>
  <si>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</si>
  <si>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</si>
  <si>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</si>
  <si>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</si>
  <si>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</si>
  <si>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</si>
  <si>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</si>
  <si>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</si>
  <si>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</si>
  <si>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</si>
  <si>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</si>
  <si>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</si>
  <si>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</si>
  <si>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</si>
  <si>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</si>
  <si>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</si>
  <si>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</si>
  <si>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</si>
  <si>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</si>
  <si>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</si>
  <si>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</si>
  <si>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</si>
  <si>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</si>
  <si>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</si>
  <si>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</si>
  <si>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</si>
  <si>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</si>
  <si>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</si>
  <si>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</si>
  <si>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</si>
  <si>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</si>
  <si>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</si>
  <si>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</si>
  <si>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</si>
  <si>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</si>
  <si>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</si>
  <si>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</si>
  <si>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</si>
  <si>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</si>
  <si>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</si>
  <si>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</si>
  <si>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</si>
  <si>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</si>
  <si>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</si>
  <si>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</si>
  <si>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</si>
  <si>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</si>
  <si>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</si>
  <si>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</si>
  <si>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</si>
  <si>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</si>
  <si>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</si>
  <si>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</si>
  <si>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</si>
  <si>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</si>
  <si>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</si>
  <si>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</si>
  <si>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</si>
  <si>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</si>
  <si>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</si>
  <si>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</si>
  <si>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</si>
  <si>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</si>
  <si>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</si>
  <si>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</si>
  <si>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</si>
  <si>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</si>
  <si>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</si>
  <si>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</si>
  <si>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</si>
  <si>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</si>
  <si>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</si>
  <si>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</si>
  <si>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</si>
  <si>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</si>
  <si>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</si>
  <si>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</si>
  <si>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</si>
  <si>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</si>
  <si>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</si>
  <si>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</si>
  <si>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</si>
  <si>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</si>
  <si>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</si>
  <si>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</si>
  <si>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</si>
  <si>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</si>
  <si>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</si>
  <si>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</si>
  <si>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</si>
  <si>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</si>
  <si>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</si>
  <si>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</si>
  <si>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</si>
  <si>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</si>
  <si>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</si>
  <si>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</si>
  <si>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</si>
  <si>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</si>
  <si>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</si>
  <si>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</si>
  <si>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</si>
  <si>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</si>
  <si>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</si>
  <si>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</si>
  <si>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</si>
  <si>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</si>
  <si>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</si>
  <si>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</si>
  <si>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</si>
  <si>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</si>
  <si>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</si>
  <si>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</si>
  <si>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</si>
  <si>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</si>
  <si>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</si>
  <si>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</si>
  <si>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</si>
  <si>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</si>
  <si>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</si>
  <si>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</si>
  <si>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</si>
  <si>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</si>
  <si>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</si>
  <si>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</si>
  <si>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</si>
  <si>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</si>
  <si>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</si>
  <si>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</si>
  <si>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</si>
  <si>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</si>
  <si>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</si>
  <si>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</si>
  <si>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</si>
  <si>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</si>
  <si>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</si>
  <si>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</si>
  <si>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</si>
  <si>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</si>
  <si>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</si>
  <si>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</si>
  <si>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</si>
  <si>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</si>
  <si>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</si>
  <si>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</si>
  <si>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</si>
  <si>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</si>
  <si>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</si>
  <si>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</si>
  <si>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</si>
  <si>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</si>
  <si>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</si>
  <si>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</si>
  <si>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</si>
  <si>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</si>
  <si>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</si>
  <si>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</si>
  <si>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</si>
  <si>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</si>
  <si>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</si>
  <si>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</si>
  <si>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</si>
  <si>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</si>
  <si>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</si>
  <si>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</si>
  <si>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</si>
  <si>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</si>
  <si>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</si>
  <si>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</si>
  <si>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</si>
  <si>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</si>
  <si>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</si>
  <si>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</si>
  <si>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</si>
  <si>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</si>
  <si>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</si>
  <si>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</si>
  <si>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</si>
  <si>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</si>
  <si>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</si>
  <si>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</si>
  <si>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</si>
  <si>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</si>
  <si>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</si>
  <si>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</si>
  <si>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</si>
  <si>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</si>
  <si>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</si>
  <si>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</si>
  <si>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</si>
  <si>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</si>
  <si>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</si>
  <si>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</si>
  <si>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</si>
  <si>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</si>
  <si>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</si>
  <si>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</si>
  <si>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</si>
  <si>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</si>
  <si>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</si>
  <si>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</si>
  <si>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</si>
  <si>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</si>
  <si>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</si>
  <si>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</si>
  <si>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</si>
  <si>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</si>
  <si>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</si>
  <si>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</si>
  <si>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</si>
  <si>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</si>
  <si>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</si>
  <si>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</si>
  <si>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</si>
  <si>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</si>
  <si>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</si>
  <si>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</si>
  <si>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</si>
  <si>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</si>
  <si>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</si>
  <si>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</si>
  <si>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</si>
  <si>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</si>
  <si>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</si>
  <si>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</si>
  <si>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</si>
  <si>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</si>
  <si>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</si>
  <si>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</si>
  <si>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</si>
  <si>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</si>
  <si>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</si>
  <si>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</si>
  <si>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</si>
  <si>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</si>
  <si>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</si>
  <si>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</si>
  <si>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</si>
  <si>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</si>
  <si>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</si>
  <si>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</si>
  <si>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</si>
  <si>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</si>
  <si>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</si>
  <si>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</si>
  <si>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</si>
  <si>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</si>
  <si>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</si>
  <si>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</si>
  <si>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</si>
  <si>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</si>
  <si>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</si>
  <si>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</si>
  <si>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</si>
  <si>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</si>
  <si>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</si>
  <si>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</si>
  <si>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</si>
  <si>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</si>
  <si>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</si>
  <si>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</si>
  <si>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</si>
  <si>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</si>
  <si>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</si>
  <si>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</si>
  <si>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</si>
  <si>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</si>
  <si>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</si>
  <si>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</si>
  <si>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</si>
  <si>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</si>
  <si>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</si>
  <si>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</si>
  <si>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</si>
  <si>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</si>
  <si>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</si>
  <si>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</si>
  <si>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</si>
  <si>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</si>
  <si>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</si>
  <si>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</si>
  <si>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</si>
  <si>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</si>
  <si>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</si>
  <si>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</si>
  <si>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</si>
  <si>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</si>
  <si>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</si>
  <si>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</si>
  <si>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</si>
  <si>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</si>
  <si>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</si>
  <si>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</si>
  <si>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</si>
  <si>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</si>
  <si>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</si>
  <si>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</si>
  <si>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</si>
  <si>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</si>
  <si>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</si>
  <si>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</si>
  <si>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</si>
  <si>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</si>
  <si>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</si>
  <si>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</si>
  <si>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</si>
  <si>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</si>
  <si>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</si>
  <si>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</si>
  <si>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</si>
  <si>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</si>
  <si>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</si>
  <si>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</si>
  <si>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</si>
  <si>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</si>
  <si>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</si>
  <si>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</si>
  <si>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</si>
  <si>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</si>
  <si>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</si>
  <si>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</si>
  <si>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</si>
  <si>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</si>
  <si>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</si>
  <si>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</si>
  <si>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</si>
  <si>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</si>
  <si>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</si>
  <si>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</si>
  <si>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</si>
  <si>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</si>
  <si>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</si>
  <si>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</si>
  <si>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</si>
  <si>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</si>
  <si>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</si>
  <si>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</si>
  <si>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</si>
  <si>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</si>
  <si>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</si>
  <si>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</si>
  <si>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</si>
  <si>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</si>
  <si>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</si>
  <si>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</si>
  <si>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</si>
  <si>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</si>
  <si>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</si>
  <si>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</si>
  <si>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</si>
  <si>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</si>
  <si>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</si>
  <si>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</si>
  <si>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</si>
  <si>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</si>
  <si>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</si>
  <si>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</si>
  <si>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</si>
  <si>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</si>
  <si>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</si>
  <si>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</si>
  <si>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</si>
  <si>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</si>
  <si>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</si>
  <si>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</si>
  <si>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</si>
  <si>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</si>
  <si>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</si>
  <si>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</si>
  <si>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</si>
  <si>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</si>
  <si>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</si>
  <si>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</si>
  <si>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</si>
  <si>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</si>
  <si>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</si>
  <si>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</si>
  <si>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</si>
  <si>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</si>
  <si>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</si>
  <si>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</si>
  <si>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</si>
  <si>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</si>
  <si>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</si>
  <si>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</si>
  <si>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</si>
  <si>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</si>
  <si>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</si>
  <si>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</si>
  <si>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</si>
  <si>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</si>
  <si>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</si>
  <si>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</si>
  <si>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</si>
  <si>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</si>
  <si>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</si>
  <si>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</si>
  <si>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</si>
  <si>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</si>
  <si>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</si>
  <si>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</si>
  <si>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</si>
  <si>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</si>
  <si>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</si>
  <si>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</si>
  <si>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</si>
  <si>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</si>
  <si>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</si>
  <si>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</si>
  <si>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</si>
  <si>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</si>
  <si>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</si>
  <si>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</si>
  <si>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</si>
  <si>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</si>
  <si>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</si>
  <si>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</si>
  <si>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</si>
  <si>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</si>
  <si>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</si>
  <si>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</si>
  <si>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</si>
  <si>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</si>
  <si>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</si>
  <si>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</si>
  <si>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</si>
  <si>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</si>
  <si>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</si>
  <si>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</si>
  <si>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</si>
  <si>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</si>
  <si>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</si>
  <si>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</si>
  <si>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</si>
  <si>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</si>
  <si>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</si>
  <si>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</si>
  <si>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</si>
  <si>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</si>
  <si>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</si>
  <si>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</si>
  <si>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</si>
  <si>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</si>
  <si>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</si>
  <si>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</si>
  <si>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</si>
  <si>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</si>
  <si>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</si>
  <si>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</si>
  <si>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</si>
  <si>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</si>
  <si>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</si>
  <si>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</si>
  <si>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</si>
  <si>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</si>
  <si>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</si>
  <si>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</si>
  <si>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</si>
  <si>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</si>
  <si>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</si>
  <si>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</si>
  <si>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</si>
  <si>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</si>
  <si>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</si>
  <si>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</si>
  <si>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</si>
  <si>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</si>
  <si>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</si>
  <si>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</si>
  <si>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</si>
  <si>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</si>
  <si>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</si>
  <si>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</si>
  <si>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</si>
  <si>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</si>
  <si>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</si>
  <si>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</si>
  <si>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</si>
  <si>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</si>
  <si>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</si>
  <si>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</si>
  <si>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</si>
  <si>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</si>
  <si>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</si>
  <si>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</si>
  <si>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</si>
  <si>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</si>
  <si>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</si>
  <si>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</si>
  <si>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</si>
  <si>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</si>
  <si>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</si>
  <si>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</si>
  <si>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</si>
  <si>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</si>
  <si>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</si>
  <si>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</si>
  <si>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</si>
  <si>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</si>
  <si>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</si>
  <si>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</si>
  <si>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</si>
  <si>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</si>
  <si>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</si>
  <si>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</si>
  <si>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</si>
  <si>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</si>
  <si>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</si>
  <si>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</si>
  <si>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</si>
  <si>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</si>
  <si>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</si>
  <si>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</si>
  <si>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</si>
  <si>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</si>
  <si>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</si>
  <si>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</si>
  <si>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</si>
  <si>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</si>
  <si>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</si>
  <si>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</si>
  <si>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</si>
  <si>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</si>
  <si>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</si>
  <si>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</si>
  <si>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</si>
  <si>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</si>
  <si>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</si>
  <si>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</si>
  <si>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</si>
  <si>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</si>
  <si>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</si>
  <si>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</si>
  <si>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</si>
  <si>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</si>
  <si>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</si>
  <si>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</si>
  <si>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</si>
  <si>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</si>
  <si>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</si>
  <si>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</si>
  <si>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</si>
  <si>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</si>
  <si>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</si>
  <si>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</si>
  <si>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</si>
  <si>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</si>
  <si>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</si>
  <si>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</si>
  <si>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</si>
  <si>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</si>
  <si>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</si>
  <si>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</si>
  <si>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</si>
  <si>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</si>
  <si>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</si>
  <si>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</si>
  <si>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</si>
  <si>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</si>
  <si>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</si>
  <si>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</si>
  <si>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</si>
  <si>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</si>
  <si>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</si>
  <si>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</si>
  <si>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</si>
  <si>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</si>
  <si>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</si>
  <si>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</si>
  <si>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</si>
  <si>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</si>
  <si>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</si>
  <si>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</si>
  <si>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</si>
  <si>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</si>
  <si>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</si>
  <si>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</si>
  <si>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</si>
  <si>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</si>
  <si>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</si>
  <si>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</si>
  <si>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</si>
  <si>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</si>
  <si>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</si>
  <si>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</si>
  <si>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</si>
  <si>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</si>
  <si>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</si>
  <si>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</si>
  <si>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</si>
  <si>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</si>
  <si>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</si>
  <si>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</si>
  <si>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</si>
  <si>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</si>
  <si>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</si>
  <si>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</si>
  <si>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</si>
  <si>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</si>
  <si>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</si>
  <si>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</si>
  <si>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</si>
  <si>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</si>
  <si>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</si>
  <si>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</si>
  <si>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</si>
  <si>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</si>
  <si>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</si>
  <si>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</si>
  <si>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</si>
  <si>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</si>
  <si>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</si>
  <si>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</si>
  <si>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</si>
  <si>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</si>
  <si>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</si>
  <si>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</si>
  <si>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</si>
  <si>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</si>
  <si>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</si>
  <si>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</si>
  <si>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</si>
  <si>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</si>
  <si>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</si>
  <si>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</si>
  <si>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</si>
  <si>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</si>
  <si>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</si>
  <si>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</si>
  <si>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</si>
  <si>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</si>
  <si>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</si>
  <si>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</si>
  <si>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</si>
  <si>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</si>
  <si>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</si>
  <si>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</si>
  <si>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</si>
  <si>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</si>
  <si>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</si>
  <si>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</si>
  <si>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</si>
  <si>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</si>
  <si>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</si>
  <si>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</si>
  <si>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</si>
  <si>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</si>
  <si>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</si>
  <si>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</si>
  <si>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</si>
  <si>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</si>
  <si>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</si>
  <si>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</si>
  <si>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</si>
  <si>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</si>
  <si>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</si>
  <si>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</si>
  <si>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</si>
  <si>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</si>
  <si>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</si>
  <si>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</si>
  <si>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</si>
  <si>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</si>
  <si>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</si>
  <si>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</si>
  <si>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</si>
  <si>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</si>
  <si>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</si>
  <si>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</si>
  <si>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</si>
  <si>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</si>
  <si>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</si>
  <si>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</si>
  <si>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</si>
  <si>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</si>
  <si>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</si>
  <si>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</si>
  <si>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</si>
  <si>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</si>
  <si>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</si>
  <si>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</si>
  <si>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</si>
  <si>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</si>
  <si>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</si>
  <si>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</si>
  <si>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</si>
  <si>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</si>
  <si>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</si>
  <si>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</si>
  <si>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</si>
  <si>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</si>
  <si>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</si>
  <si>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</si>
  <si>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</si>
  <si>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</si>
  <si>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</si>
  <si>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</si>
  <si>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</si>
  <si>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</si>
  <si>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</si>
  <si>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</si>
  <si>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</si>
  <si>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</si>
  <si>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</si>
  <si>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</si>
  <si>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</si>
  <si>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</si>
  <si>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</si>
  <si>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</si>
  <si>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</si>
  <si>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</si>
  <si>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</si>
  <si>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</si>
  <si>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</si>
  <si>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</si>
  <si>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</si>
  <si>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</si>
  <si>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</si>
  <si>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</si>
  <si>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</si>
  <si>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</si>
  <si>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</si>
  <si>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</si>
  <si>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</si>
  <si>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</si>
  <si>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</si>
  <si>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</si>
  <si>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</si>
  <si>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</si>
  <si>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</si>
  <si>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</si>
  <si>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</si>
  <si>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</si>
  <si>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</si>
  <si>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</si>
  <si>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</si>
  <si>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</si>
  <si>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</si>
  <si>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</si>
  <si>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</si>
  <si>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</si>
  <si>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</si>
  <si>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</si>
  <si>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</si>
  <si>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</si>
  <si>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</si>
  <si>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</si>
  <si>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</si>
  <si>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</si>
  <si>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</si>
  <si>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</si>
  <si>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</si>
  <si>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</si>
  <si>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</si>
  <si>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</si>
  <si>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</si>
  <si>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</si>
  <si>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</si>
  <si>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</si>
  <si>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</si>
  <si>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</si>
  <si>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</si>
  <si>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</si>
  <si>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</si>
  <si>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</si>
  <si>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</si>
  <si>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</si>
  <si>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</si>
  <si>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</si>
  <si>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</si>
  <si>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</si>
  <si>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</si>
  <si>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</si>
  <si>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</si>
  <si>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</si>
  <si>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</si>
  <si>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</si>
  <si>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</si>
  <si>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</si>
  <si>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</si>
  <si>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</si>
  <si>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</si>
  <si>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</si>
  <si>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</si>
  <si>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</si>
  <si>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</si>
  <si>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</si>
  <si>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</si>
  <si>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</si>
  <si>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</si>
  <si>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</si>
  <si>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</si>
  <si>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</si>
  <si>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</si>
  <si>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</si>
  <si>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</si>
  <si>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</si>
  <si>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</si>
  <si>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</si>
  <si>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</si>
  <si>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</si>
  <si>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</si>
  <si>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</si>
  <si>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</si>
  <si>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</si>
  <si>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</si>
  <si>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</si>
  <si>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</si>
  <si>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</si>
  <si>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</si>
  <si>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</si>
  <si>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</si>
  <si>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</si>
  <si>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</si>
  <si>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</si>
  <si>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</si>
  <si>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</si>
  <si>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</si>
  <si>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</si>
  <si>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</si>
  <si>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</si>
  <si>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</si>
  <si>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</si>
  <si>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</si>
  <si>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</si>
  <si>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</si>
  <si>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</si>
  <si>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</si>
  <si>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</si>
  <si>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</si>
  <si>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</si>
  <si>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</si>
  <si>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</si>
  <si>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</si>
  <si>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</si>
  <si>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</si>
  <si>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</si>
  <si>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</si>
  <si>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</si>
  <si>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</si>
  <si>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</si>
  <si>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</si>
  <si>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</si>
  <si>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</si>
  <si>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</si>
  <si>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</si>
  <si>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</si>
  <si>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</si>
  <si>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</si>
  <si>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</si>
  <si>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</si>
  <si>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</si>
  <si>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</si>
  <si>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</si>
  <si>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</si>
  <si>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</si>
  <si>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</si>
  <si>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</si>
  <si>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</si>
  <si>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</si>
  <si>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</si>
  <si>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</si>
  <si>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</si>
  <si>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</si>
  <si>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</si>
  <si>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</si>
  <si>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</si>
  <si>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</si>
  <si>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</si>
  <si>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</si>
  <si>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</si>
  <si>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</si>
  <si>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</si>
  <si>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</si>
  <si>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</si>
  <si>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</si>
  <si>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</si>
  <si>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</si>
  <si>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</si>
  <si>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</si>
  <si>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</si>
  <si>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</si>
  <si>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</si>
  <si>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</si>
  <si>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</si>
  <si>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</si>
  <si>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</si>
  <si>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</si>
  <si>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</si>
  <si>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</si>
  <si>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</si>
  <si>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</si>
  <si>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</si>
  <si>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</si>
  <si>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</si>
  <si>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</si>
  <si>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</si>
  <si>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</si>
  <si>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</si>
  <si>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</si>
  <si>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</si>
  <si>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</si>
  <si>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</si>
  <si>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</si>
  <si>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</si>
  <si>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</si>
  <si>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</si>
  <si>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</si>
  <si>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</si>
  <si>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</si>
  <si>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</si>
  <si>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</si>
  <si>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</si>
  <si>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</si>
  <si>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</si>
  <si>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</si>
  <si>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</si>
  <si>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</si>
  <si>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</si>
  <si>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</si>
  <si>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</si>
  <si>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</si>
  <si>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</si>
  <si>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</si>
  <si>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</si>
  <si>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</si>
  <si>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</si>
  <si>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</si>
  <si>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</si>
  <si>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</si>
  <si>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</si>
  <si>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</si>
  <si>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</si>
  <si>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</si>
  <si>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</si>
  <si>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</si>
  <si>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</si>
  <si>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</si>
  <si>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</si>
  <si>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</si>
  <si>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</si>
  <si>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</si>
  <si>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</si>
  <si>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</si>
  <si>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</si>
  <si>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</si>
  <si>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</si>
  <si>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</si>
  <si>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</si>
  <si>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</si>
  <si>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</si>
  <si>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</si>
  <si>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</si>
  <si>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</si>
  <si>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</si>
  <si>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</si>
  <si>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</si>
  <si>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</si>
  <si>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</si>
  <si>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</si>
  <si>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</si>
  <si>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</si>
  <si>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</si>
  <si>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</si>
  <si>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</si>
  <si>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</si>
  <si>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</si>
  <si>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</si>
  <si>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</si>
  <si>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</si>
  <si>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</si>
  <si>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</si>
  <si>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</si>
  <si>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</si>
  <si>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</si>
  <si>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</si>
  <si>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</si>
  <si>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</si>
  <si>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</si>
  <si>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</si>
  <si>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</si>
  <si>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</si>
  <si>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</si>
  <si>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</si>
  <si>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</si>
  <si>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</si>
  <si>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</si>
  <si>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</si>
  <si>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</si>
  <si>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</si>
  <si>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</si>
  <si>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</si>
  <si>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</si>
  <si>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</si>
  <si>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</si>
  <si>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</si>
  <si>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</si>
  <si>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</si>
  <si>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</si>
  <si>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</si>
  <si>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</si>
  <si>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</si>
  <si>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</si>
  <si>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</si>
  <si>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</si>
  <si>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</si>
  <si>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</si>
  <si>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</si>
  <si>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</si>
  <si>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</si>
  <si>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</si>
  <si>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</si>
  <si>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</si>
  <si>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</si>
  <si>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</si>
  <si>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</si>
  <si>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</si>
  <si>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</si>
  <si>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</si>
  <si>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</si>
  <si>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</si>
  <si>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</si>
  <si>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</si>
  <si>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</si>
  <si>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</si>
  <si>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</si>
  <si>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</si>
  <si>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</si>
  <si>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</si>
  <si>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</si>
  <si>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</si>
  <si>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</si>
  <si>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</si>
  <si>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</si>
  <si>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</si>
  <si>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</si>
  <si>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</si>
  <si>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</si>
  <si>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</si>
  <si>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</si>
  <si>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</si>
  <si>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</si>
  <si>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</si>
  <si>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</si>
  <si>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</si>
  <si>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</si>
  <si>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</si>
  <si>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</si>
  <si>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</si>
  <si>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</si>
  <si>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</si>
  <si>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</si>
  <si>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</si>
  <si>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</si>
  <si>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</si>
  <si>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</si>
  <si>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</si>
  <si>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</si>
  <si>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</si>
  <si>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</si>
  <si>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</si>
  <si>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</si>
  <si>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</si>
  <si>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</si>
  <si>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</si>
  <si>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</si>
  <si>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</si>
  <si>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</si>
  <si>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</si>
  <si>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</si>
  <si>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</si>
  <si>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</si>
  <si>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</si>
  <si>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</si>
  <si>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</si>
  <si>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</si>
  <si>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</si>
  <si>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</si>
  <si>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</si>
  <si>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</si>
  <si>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</si>
  <si>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</si>
  <si>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</si>
  <si>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</si>
  <si>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</si>
  <si>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</si>
  <si>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</si>
  <si>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</si>
  <si>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</si>
  <si>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</si>
  <si>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</si>
  <si>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</si>
  <si>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</si>
  <si>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</si>
  <si>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</si>
  <si>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</si>
  <si>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</si>
  <si>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</si>
  <si>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</si>
  <si>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</si>
  <si>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</si>
  <si>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</si>
  <si>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</si>
  <si>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</si>
  <si>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</si>
  <si>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</si>
  <si>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</si>
  <si>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</si>
  <si>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</si>
  <si>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</si>
  <si>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</si>
  <si>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</si>
  <si>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</si>
  <si>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</si>
  <si>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</si>
  <si>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</si>
  <si>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</si>
  <si>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</si>
  <si>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</si>
  <si>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</si>
  <si>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</si>
  <si>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</si>
  <si>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</si>
  <si>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</si>
  <si>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</si>
  <si>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</si>
  <si>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</si>
  <si>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</si>
  <si>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</si>
  <si>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</si>
  <si>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</si>
  <si>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</si>
  <si>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</si>
  <si>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</si>
  <si>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</si>
  <si>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</si>
  <si>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</si>
  <si>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</si>
  <si>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</si>
  <si>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</si>
  <si>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</si>
  <si>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</si>
  <si>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</si>
  <si>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</si>
  <si>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</si>
  <si>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</si>
  <si>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</si>
  <si>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</si>
  <si>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</si>
  <si>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</si>
  <si>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</si>
  <si>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</si>
  <si>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</si>
  <si>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</si>
  <si>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</si>
  <si>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</si>
  <si>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</si>
  <si>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</si>
  <si>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</si>
  <si>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</si>
  <si>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</si>
  <si>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</si>
  <si>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</si>
  <si>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</si>
  <si>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</si>
  <si>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</si>
  <si>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</si>
  <si>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</si>
  <si>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</si>
  <si>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</si>
  <si>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</si>
  <si>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</si>
  <si>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</si>
  <si>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</si>
  <si>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</si>
  <si>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</si>
  <si>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</si>
  <si>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</si>
  <si>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</si>
  <si>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</si>
  <si>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</si>
  <si>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</si>
  <si>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</si>
  <si>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</si>
  <si>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</si>
  <si>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</si>
  <si>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</si>
  <si>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</si>
  <si>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</si>
  <si>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</si>
  <si>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</si>
  <si>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</si>
  <si>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</si>
  <si>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</si>
  <si>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</si>
  <si>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</si>
  <si>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</si>
  <si>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</si>
  <si>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</si>
  <si>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</si>
  <si>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</si>
  <si>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</si>
  <si>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</si>
  <si>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</si>
  <si>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</si>
  <si>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</si>
  <si>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</si>
  <si>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</si>
  <si>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</si>
  <si>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</si>
  <si>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</si>
  <si>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</si>
  <si>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</si>
  <si>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</si>
  <si>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</si>
  <si>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</si>
  <si>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</si>
  <si>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</si>
  <si>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</si>
  <si>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</si>
  <si>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</si>
  <si>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</si>
  <si>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</si>
  <si>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</si>
  <si>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</si>
  <si>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</si>
  <si>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</si>
  <si>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</si>
  <si>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</si>
  <si>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</si>
  <si>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</si>
  <si>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</si>
  <si>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</si>
  <si>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</si>
  <si>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</si>
  <si>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</si>
  <si>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</si>
  <si>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</si>
  <si>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</si>
  <si>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</si>
  <si>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</si>
  <si>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</si>
  <si>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</si>
  <si>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</si>
  <si>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</si>
  <si>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</si>
  <si>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</si>
  <si>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</si>
  <si>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</si>
  <si>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</si>
  <si>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</si>
  <si>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</si>
  <si>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</si>
  <si>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</si>
  <si>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</si>
  <si>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</si>
  <si>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</si>
  <si>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</si>
  <si>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</si>
  <si>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</si>
  <si>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</si>
  <si>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</si>
  <si>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</si>
  <si>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</si>
  <si>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</si>
  <si>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</si>
  <si>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</si>
  <si>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</si>
  <si>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</si>
  <si>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</si>
  <si>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</si>
  <si>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</si>
  <si>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</si>
  <si>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</si>
  <si>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</si>
  <si>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</si>
  <si>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</si>
  <si>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</si>
  <si>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</si>
  <si>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</si>
  <si>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</si>
  <si>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</si>
  <si>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</si>
  <si>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</si>
  <si>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</si>
  <si>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</si>
  <si>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</si>
  <si>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</si>
  <si>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</si>
  <si>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</si>
  <si>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</si>
  <si>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</si>
  <si>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</si>
  <si>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</si>
  <si>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</si>
  <si>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</si>
  <si>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</si>
  <si>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</si>
  <si>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</si>
  <si>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</si>
  <si>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</si>
  <si>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</si>
  <si>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</si>
  <si>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</si>
  <si>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</si>
  <si>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</si>
  <si>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</si>
  <si>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</si>
  <si>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</si>
  <si>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</si>
  <si>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</si>
  <si>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</si>
  <si>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</si>
  <si>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</si>
  <si>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</si>
  <si>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</si>
  <si>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</si>
  <si>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</si>
  <si>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</si>
  <si>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</si>
  <si>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</si>
  <si>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</si>
  <si>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</si>
  <si>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</si>
  <si>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</si>
  <si>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</si>
  <si>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</si>
  <si>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</si>
  <si>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</si>
  <si>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</si>
  <si>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</si>
  <si>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</si>
  <si>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</si>
  <si>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</si>
  <si>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</si>
  <si>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</si>
  <si>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</si>
  <si>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</si>
  <si>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</si>
  <si>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</si>
  <si>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</si>
  <si>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</si>
  <si>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</si>
  <si>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</si>
  <si>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</si>
  <si>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</si>
  <si>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</si>
  <si>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</si>
  <si>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</si>
  <si>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</si>
  <si>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</si>
  <si>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</si>
  <si>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</si>
  <si>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</si>
  <si>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</si>
  <si>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</si>
  <si>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</si>
  <si>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</si>
  <si>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</si>
  <si>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</si>
  <si>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</si>
  <si>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</si>
  <si>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</si>
  <si>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</si>
  <si>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</si>
  <si>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</si>
  <si>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</si>
  <si>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</si>
  <si>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</si>
  <si>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</si>
  <si>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</si>
  <si>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</si>
  <si>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</si>
  <si>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</si>
  <si>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</si>
  <si>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</si>
  <si>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</si>
  <si>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</si>
  <si>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</si>
  <si>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</si>
  <si>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</si>
  <si>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</si>
  <si>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</si>
  <si>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</si>
  <si>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</si>
  <si>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</si>
  <si>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</si>
  <si>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</si>
  <si>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</si>
  <si>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</si>
  <si>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</si>
  <si>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</si>
  <si>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</si>
  <si>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</si>
  <si>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</si>
  <si>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</si>
  <si>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</si>
  <si>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</si>
  <si>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</si>
  <si>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</si>
  <si>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</si>
  <si>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</si>
  <si>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</si>
  <si>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</si>
  <si>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</si>
  <si>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</si>
  <si>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</si>
  <si>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</si>
  <si>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</si>
  <si>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</si>
  <si>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</si>
  <si>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</si>
  <si>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</si>
  <si>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</si>
  <si>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</si>
  <si>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</si>
  <si>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</si>
  <si>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</si>
  <si>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</si>
  <si>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</si>
  <si>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</si>
  <si>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</si>
  <si>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</si>
  <si>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</si>
  <si>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</si>
  <si>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</si>
  <si>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</si>
  <si>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</si>
  <si>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</si>
  <si>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</si>
  <si>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</si>
  <si>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</si>
  <si>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</si>
  <si>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</si>
  <si>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</si>
  <si>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</si>
  <si>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</si>
  <si>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</si>
  <si>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</si>
  <si>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</si>
  <si>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</si>
  <si>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</si>
  <si>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</si>
  <si>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</si>
  <si>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</si>
  <si>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</si>
  <si>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</si>
  <si>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</si>
  <si>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</si>
  <si>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</si>
  <si>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</si>
  <si>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</si>
  <si>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</si>
  <si>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</si>
  <si>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</si>
  <si>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</si>
  <si>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</si>
  <si>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</si>
  <si>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</si>
  <si>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</si>
  <si>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</si>
  <si>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</si>
  <si>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</si>
  <si>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</si>
  <si>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</si>
  <si>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</si>
  <si>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</si>
  <si>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</si>
  <si>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</si>
  <si>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</si>
  <si>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</si>
  <si>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</si>
  <si>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</si>
  <si>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</si>
  <si>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</si>
  <si>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</si>
  <si>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</si>
  <si>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</si>
  <si>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</si>
  <si>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</si>
  <si>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</si>
  <si>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</si>
  <si>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</si>
  <si>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</si>
  <si>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</si>
  <si>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</si>
  <si>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</si>
  <si>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</si>
  <si>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</si>
  <si>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</si>
  <si>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</si>
  <si>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</si>
  <si>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</si>
  <si>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</si>
  <si>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</si>
  <si>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</si>
  <si>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</si>
  <si>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</si>
  <si>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</si>
  <si>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</si>
  <si>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</si>
  <si>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</si>
  <si>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</si>
  <si>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</si>
  <si>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</si>
  <si>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</si>
  <si>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</si>
  <si>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</si>
  <si>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</si>
  <si>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</si>
  <si>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</si>
  <si>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</si>
  <si>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</si>
  <si>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</si>
  <si>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</si>
  <si>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</si>
  <si>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</si>
  <si>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</si>
  <si>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</si>
  <si>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</si>
  <si>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</si>
  <si>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</si>
  <si>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</si>
  <si>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</si>
  <si>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</si>
  <si>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</si>
  <si>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</si>
  <si>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</si>
  <si>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</si>
  <si>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</si>
  <si>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</si>
  <si>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</si>
  <si>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</si>
  <si>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</si>
  <si>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</si>
  <si>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</si>
  <si>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</si>
  <si>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</si>
  <si>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</si>
  <si>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</si>
  <si>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</si>
  <si>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</si>
  <si>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</si>
  <si>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</si>
  <si>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</si>
  <si>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</si>
  <si>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</si>
  <si>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</si>
  <si>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</si>
  <si>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</si>
  <si>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</si>
  <si>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</si>
  <si>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</si>
  <si>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</si>
  <si>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</si>
  <si>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</si>
  <si>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</si>
  <si>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</si>
  <si>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</si>
  <si>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</si>
  <si>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</si>
  <si>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</si>
  <si>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</si>
  <si>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</si>
  <si>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</si>
  <si>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</si>
  <si>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</si>
  <si>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</si>
  <si>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</si>
  <si>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</si>
  <si>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</si>
  <si>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</si>
  <si>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</si>
  <si>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</si>
  <si>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</si>
  <si>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</si>
  <si>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</si>
  <si>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</si>
  <si>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</si>
  <si>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</si>
  <si>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</si>
  <si>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</si>
  <si>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</si>
  <si>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</si>
  <si>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</si>
  <si>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</si>
  <si>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</si>
  <si>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</si>
  <si>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</si>
  <si>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</si>
  <si>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</si>
  <si>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</si>
  <si>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</si>
  <si>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</si>
  <si>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</si>
  <si>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</si>
  <si>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</si>
  <si>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</si>
  <si>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</si>
  <si>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</si>
  <si>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</si>
  <si>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</si>
  <si>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</si>
  <si>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</si>
  <si>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</si>
  <si>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</si>
  <si>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</si>
  <si>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</si>
  <si>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</si>
  <si>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</si>
  <si>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</si>
  <si>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</si>
  <si>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</si>
  <si>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</si>
  <si>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</si>
  <si>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</si>
  <si>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</si>
  <si>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</si>
  <si>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</si>
  <si>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</si>
  <si>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</si>
  <si>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</si>
  <si>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</si>
  <si>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</si>
  <si>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</si>
  <si>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</si>
  <si>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</si>
  <si>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</si>
  <si>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</si>
  <si>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</si>
  <si>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</si>
  <si>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</si>
  <si>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</si>
  <si>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</si>
  <si>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</si>
  <si>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</si>
  <si>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</si>
  <si>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</si>
  <si>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</si>
  <si>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</si>
  <si>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</si>
  <si>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</si>
  <si>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</si>
  <si>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</si>
  <si>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</si>
  <si>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</si>
  <si>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</si>
  <si>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</si>
  <si>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</si>
  <si>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</si>
  <si>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</si>
  <si>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</si>
  <si>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</si>
  <si>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</si>
  <si>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</si>
  <si>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</si>
  <si>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</si>
  <si>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</si>
  <si>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</si>
  <si>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</si>
  <si>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</si>
  <si>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</si>
  <si>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</si>
  <si>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</si>
  <si>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</si>
  <si>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</si>
  <si>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</si>
  <si>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</si>
  <si>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</si>
  <si>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</si>
  <si>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</si>
  <si>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</si>
  <si>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</si>
  <si>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</si>
  <si>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</si>
  <si>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</si>
  <si>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</si>
  <si>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</si>
  <si>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</si>
  <si>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</si>
  <si>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</si>
  <si>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</si>
  <si>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</si>
  <si>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</si>
  <si>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</si>
  <si>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</si>
  <si>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</si>
  <si>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</si>
  <si>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</si>
  <si>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</si>
  <si>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</si>
  <si>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</si>
  <si>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</si>
  <si>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</si>
  <si>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</si>
  <si>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</si>
  <si>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</si>
  <si>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</si>
  <si>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</si>
  <si>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</si>
  <si>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</si>
  <si>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</si>
  <si>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</si>
  <si>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</si>
  <si>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</si>
  <si>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</si>
  <si>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</si>
  <si>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</si>
  <si>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</si>
  <si>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</si>
  <si>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</si>
  <si>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</si>
  <si>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</si>
  <si>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</si>
  <si>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</si>
  <si>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</si>
  <si>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</si>
  <si>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</si>
  <si>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</si>
  <si>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</si>
  <si>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</si>
  <si>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</si>
  <si>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</si>
  <si>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</si>
  <si>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</si>
  <si>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</si>
  <si>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</si>
  <si>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</si>
  <si>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</si>
  <si>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</si>
  <si>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</si>
  <si>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</si>
  <si>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</si>
  <si>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</si>
  <si>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</si>
  <si>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</si>
  <si>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</si>
  <si>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</si>
  <si>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</si>
  <si>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</si>
  <si>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</si>
  <si>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</si>
  <si>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</si>
  <si>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</si>
  <si>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</si>
  <si>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</si>
  <si>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</si>
  <si>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</si>
  <si>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</si>
  <si>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</si>
  <si>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</si>
  <si>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</si>
  <si>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</si>
  <si>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</si>
  <si>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</si>
  <si>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</si>
  <si>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</si>
  <si>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</si>
  <si>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</si>
  <si>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</si>
  <si>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</si>
  <si>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</si>
  <si>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</si>
  <si>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</si>
  <si>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</si>
  <si>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</si>
  <si>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</si>
  <si>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</si>
  <si>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</si>
  <si>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</si>
  <si>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</si>
  <si>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</si>
  <si>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</si>
  <si>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</si>
  <si>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</si>
  <si>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</si>
  <si>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</si>
  <si>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</si>
  <si>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</si>
  <si>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</si>
  <si>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</si>
  <si>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</si>
  <si>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</si>
  <si>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</si>
  <si>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</si>
  <si>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</si>
  <si>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</si>
  <si>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</si>
  <si>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</si>
  <si>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</si>
  <si>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</si>
  <si>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</si>
  <si>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</si>
  <si>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</si>
  <si>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</si>
  <si>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</si>
  <si>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</si>
  <si>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</si>
  <si>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</si>
  <si>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</si>
  <si>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</si>
  <si>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</si>
  <si>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</si>
  <si>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</si>
  <si>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</si>
  <si>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</si>
  <si>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</si>
  <si>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</si>
  <si>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</si>
  <si>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</si>
  <si>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</si>
  <si>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</si>
  <si>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</si>
  <si>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</si>
  <si>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</si>
  <si>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</si>
  <si>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</si>
  <si>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</si>
  <si>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</si>
  <si>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</si>
  <si>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</si>
  <si>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</si>
  <si>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</si>
  <si>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</si>
  <si>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</si>
  <si>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</si>
  <si>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</si>
  <si>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</si>
  <si>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</si>
  <si>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</si>
  <si>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</si>
  <si>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</si>
  <si>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</si>
  <si>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</si>
  <si>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</si>
  <si>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</si>
  <si>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</si>
  <si>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</si>
  <si>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</si>
  <si>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</si>
  <si>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</si>
  <si>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</si>
  <si>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</si>
  <si>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</si>
  <si>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</si>
  <si>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</si>
  <si>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</si>
  <si>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</si>
  <si>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</si>
  <si>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</si>
  <si>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</si>
  <si>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</si>
  <si>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</si>
  <si>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</si>
  <si>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</si>
  <si>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</si>
  <si>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</si>
  <si>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</si>
  <si>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</si>
  <si>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</si>
  <si>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</si>
  <si>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</si>
  <si>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</si>
  <si>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</si>
  <si>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</si>
  <si>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</si>
  <si>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</si>
  <si>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</si>
  <si>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</si>
  <si>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</si>
  <si>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</si>
  <si>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</si>
  <si>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</si>
  <si>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</si>
  <si>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</si>
  <si>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</si>
  <si>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</si>
  <si>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</si>
  <si>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</si>
  <si>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</si>
  <si>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</si>
  <si>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</si>
  <si>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</si>
  <si>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</si>
  <si>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</si>
  <si>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</si>
  <si>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</si>
  <si>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</si>
  <si>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</si>
  <si>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</si>
  <si>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</si>
  <si>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</si>
  <si>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</si>
  <si>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</si>
  <si>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</si>
  <si>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</si>
  <si>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</si>
  <si>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</si>
  <si>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</si>
  <si>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</si>
  <si>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</si>
  <si>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</si>
  <si>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</si>
  <si>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</si>
  <si>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</si>
  <si>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</si>
  <si>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</si>
  <si>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</si>
  <si>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</si>
  <si>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</si>
  <si>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</si>
  <si>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</si>
  <si>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</si>
  <si>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</si>
  <si>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</si>
  <si>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</si>
  <si>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</si>
  <si>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</si>
  <si>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</si>
  <si>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</si>
  <si>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</si>
  <si>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</si>
  <si>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</si>
  <si>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</si>
  <si>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</si>
  <si>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</si>
  <si>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</si>
  <si>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</si>
  <si>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</si>
  <si>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</si>
  <si>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</si>
  <si>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</si>
  <si>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</si>
  <si>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</si>
  <si>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</si>
  <si>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</si>
  <si>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</si>
  <si>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</si>
  <si>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</si>
  <si>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</si>
  <si>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</si>
  <si>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</si>
  <si>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</si>
  <si>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</si>
  <si>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</si>
  <si>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</si>
  <si>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</si>
  <si>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</si>
  <si>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</si>
  <si>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</si>
  <si>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</si>
  <si>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</si>
  <si>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</si>
  <si>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</si>
  <si>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</si>
  <si>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</si>
  <si>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</si>
  <si>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</si>
  <si>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</si>
  <si>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</si>
  <si>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</si>
  <si>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</si>
  <si>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</si>
  <si>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</si>
  <si>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</si>
  <si>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</si>
  <si>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</si>
  <si>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</si>
  <si>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</si>
  <si>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</si>
  <si>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</si>
  <si>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</si>
  <si>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</si>
  <si>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</si>
  <si>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</si>
  <si>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</si>
  <si>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</si>
  <si>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</si>
  <si>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</si>
  <si>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</si>
  <si>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</si>
  <si>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</si>
  <si>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</si>
  <si>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</si>
  <si>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</si>
  <si>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</si>
  <si>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</si>
  <si>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</si>
  <si>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</si>
  <si>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</si>
  <si>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</si>
  <si>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</si>
  <si>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</si>
  <si>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</si>
  <si>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</si>
  <si>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</si>
  <si>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</si>
  <si>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</si>
  <si>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</si>
  <si>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</si>
  <si>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</si>
  <si>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</si>
  <si>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</si>
  <si>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</si>
  <si>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</si>
  <si>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</si>
  <si>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</si>
  <si>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</si>
  <si>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</si>
  <si>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</si>
  <si>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</si>
  <si>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</si>
  <si>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</si>
  <si>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</si>
  <si>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</si>
  <si>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</si>
  <si>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</si>
  <si>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</si>
  <si>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</si>
  <si>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</si>
  <si>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</si>
  <si>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</si>
  <si>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</si>
  <si>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</si>
  <si>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</si>
  <si>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</si>
  <si>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</si>
  <si>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</si>
  <si>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</si>
  <si>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</si>
  <si>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</si>
  <si>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</si>
  <si>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</si>
  <si>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</si>
  <si>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</si>
  <si>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</si>
  <si>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</si>
  <si>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</si>
  <si>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</si>
  <si>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</si>
  <si>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</si>
  <si>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</si>
  <si>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</si>
  <si>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</si>
  <si>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</si>
  <si>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</si>
  <si>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</si>
  <si>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</si>
  <si>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</si>
  <si>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</si>
  <si>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</si>
  <si>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</si>
  <si>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</si>
  <si>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</si>
  <si>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</si>
  <si>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</si>
  <si>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</si>
  <si>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</si>
  <si>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</si>
  <si>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</si>
  <si>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</si>
  <si>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</si>
  <si>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</si>
  <si>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</si>
  <si>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</si>
  <si>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</si>
  <si>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</si>
  <si>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</si>
  <si>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</si>
  <si>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</si>
  <si>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</si>
  <si>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</si>
  <si>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</si>
  <si>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</si>
  <si>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</si>
  <si>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</si>
  <si>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</si>
  <si>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</si>
  <si>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</si>
  <si>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</si>
  <si>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</si>
  <si>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</si>
  <si>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</si>
  <si>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</si>
  <si>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</si>
  <si>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</si>
  <si>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</si>
  <si>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</si>
  <si>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</si>
  <si>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</si>
  <si>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</si>
  <si>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</si>
  <si>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</si>
  <si>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</si>
  <si>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</si>
  <si>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</si>
  <si>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</si>
  <si>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</si>
  <si>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</si>
  <si>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</si>
  <si>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</si>
  <si>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</si>
  <si>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</si>
  <si>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</si>
  <si>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</si>
  <si>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</si>
  <si>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</si>
  <si>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</si>
  <si>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</si>
  <si>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</si>
  <si>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</si>
  <si>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</si>
  <si>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</si>
  <si>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</si>
  <si>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</si>
  <si>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</si>
  <si>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</si>
  <si>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</si>
  <si>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</si>
  <si>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</si>
  <si>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</si>
  <si>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</si>
  <si>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</si>
  <si>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</si>
  <si>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</si>
  <si>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</si>
  <si>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</si>
  <si>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</si>
  <si>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</si>
  <si>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</si>
  <si>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</si>
  <si>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</si>
  <si>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</si>
  <si>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</si>
  <si>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</si>
  <si>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</si>
  <si>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</si>
  <si>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</si>
  <si>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</si>
  <si>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</si>
  <si>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</si>
  <si>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</si>
  <si>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</si>
  <si>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</si>
  <si>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</si>
  <si>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</si>
  <si>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</si>
  <si>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</si>
  <si>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</si>
  <si>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</si>
  <si>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</si>
  <si>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</si>
  <si>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</si>
  <si>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</si>
  <si>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</si>
  <si>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</si>
  <si>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</si>
  <si>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</si>
  <si>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</si>
  <si>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</si>
  <si>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</si>
  <si>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</si>
  <si>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</si>
  <si>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</si>
  <si>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</si>
  <si>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</si>
  <si>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</si>
  <si>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</si>
  <si>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</si>
  <si>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</si>
  <si>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</si>
  <si>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</si>
  <si>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</si>
  <si>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</si>
  <si>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</si>
  <si>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</si>
  <si>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</si>
  <si>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</si>
  <si>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</si>
  <si>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</si>
  <si>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</si>
  <si>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</si>
  <si>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</si>
  <si>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</si>
  <si>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</si>
  <si>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</si>
  <si>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</si>
  <si>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</si>
  <si>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</si>
  <si>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</si>
  <si>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</si>
  <si>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</si>
  <si>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</si>
  <si>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</si>
  <si>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</si>
  <si>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</si>
  <si>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</si>
  <si>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</si>
  <si>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</si>
  <si>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</si>
  <si>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</si>
  <si>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</si>
  <si>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</si>
  <si>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</si>
  <si>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</si>
  <si>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</si>
  <si>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</si>
  <si>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</si>
  <si>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</si>
  <si>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</si>
  <si>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</si>
  <si>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</si>
  <si>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</si>
  <si>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</si>
  <si>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</si>
  <si>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</si>
  <si>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</si>
  <si>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</si>
  <si>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</si>
  <si>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</si>
  <si>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</si>
  <si>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</si>
  <si>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</si>
  <si>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</si>
  <si>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</si>
  <si>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</si>
  <si>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</si>
  <si>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</si>
  <si>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</si>
  <si>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</si>
  <si>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</si>
  <si>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</si>
  <si>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</si>
  <si>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</si>
  <si>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</si>
  <si>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</si>
  <si>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</si>
  <si>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</si>
  <si>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</si>
  <si>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</si>
  <si>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</si>
  <si>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</si>
  <si>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</si>
  <si>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</si>
  <si>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</si>
  <si>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</si>
  <si>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</si>
  <si>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</si>
  <si>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</si>
  <si>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</si>
  <si>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</si>
  <si>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</si>
  <si>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</si>
  <si>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</si>
  <si>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</si>
  <si>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</si>
  <si>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</si>
  <si>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</si>
  <si>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</si>
  <si>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</si>
  <si>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</si>
  <si>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</si>
  <si>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</si>
  <si>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</si>
  <si>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</si>
  <si>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</si>
  <si>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</si>
  <si>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</si>
  <si>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</si>
  <si>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</si>
  <si>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</si>
  <si>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</si>
  <si>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</si>
  <si>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</si>
  <si>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</si>
  <si>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</si>
  <si>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</si>
  <si>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</si>
  <si>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</si>
  <si>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</si>
  <si>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</si>
  <si>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</si>
  <si>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</si>
  <si>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</si>
  <si>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</si>
  <si>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</si>
  <si>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</si>
  <si>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</si>
  <si>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</si>
  <si>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</si>
  <si>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</si>
  <si>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</si>
  <si>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</si>
  <si>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</si>
  <si>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</si>
  <si>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</si>
  <si>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</si>
  <si>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</si>
  <si>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</si>
  <si>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</si>
  <si>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</si>
  <si>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</si>
  <si>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</si>
  <si>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</si>
  <si>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</si>
  <si>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</si>
  <si>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</si>
  <si>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</si>
  <si>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</si>
  <si>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</si>
  <si>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</si>
  <si>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</si>
  <si>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</si>
  <si>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</si>
  <si>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</si>
  <si>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</si>
  <si>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</si>
  <si>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</si>
  <si>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</si>
  <si>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</si>
  <si>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</si>
  <si>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</si>
  <si>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</si>
  <si>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</si>
  <si>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</si>
  <si>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</si>
  <si>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</si>
  <si>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</si>
  <si>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</si>
  <si>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</si>
  <si>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</si>
  <si>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</si>
  <si>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</si>
  <si>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</si>
  <si>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</si>
  <si>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</si>
  <si>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</si>
  <si>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</si>
  <si>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</si>
  <si>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</si>
  <si>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</si>
  <si>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</si>
  <si>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</si>
  <si>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</si>
  <si>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</si>
  <si>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</si>
  <si>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</si>
  <si>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</si>
  <si>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</si>
  <si>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</si>
  <si>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</si>
  <si>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</si>
  <si>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</si>
  <si>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</si>
  <si>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</si>
  <si>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</si>
  <si>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</si>
  <si>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</si>
  <si>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</si>
  <si>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</si>
  <si>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</si>
  <si>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</si>
  <si>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</si>
  <si>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</si>
  <si>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</si>
  <si>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</si>
  <si>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</si>
  <si>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</si>
  <si>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</si>
  <si>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</si>
  <si>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</si>
  <si>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</si>
  <si>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</si>
  <si>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</si>
  <si>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</si>
  <si>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</si>
  <si>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</si>
  <si>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</si>
  <si>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</si>
  <si>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</si>
  <si>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</si>
  <si>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</si>
  <si>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</si>
  <si>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</si>
  <si>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</si>
  <si>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</si>
  <si>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</si>
  <si>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</si>
  <si>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</si>
  <si>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</si>
  <si>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</si>
  <si>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</si>
  <si>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</si>
  <si>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</si>
  <si>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</si>
  <si>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</si>
  <si>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</si>
  <si>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</si>
  <si>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</si>
  <si>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</si>
  <si>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</si>
  <si>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</si>
  <si>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</si>
  <si>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</si>
  <si>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</si>
  <si>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</si>
  <si>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</si>
  <si>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</si>
  <si>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</si>
  <si>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</si>
  <si>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</si>
  <si>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</si>
  <si>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</si>
  <si>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</si>
  <si>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</si>
  <si>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</si>
  <si>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</si>
  <si>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</si>
  <si>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</si>
  <si>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</si>
  <si>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</si>
  <si>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</si>
  <si>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</si>
  <si>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</si>
  <si>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</si>
  <si>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</si>
  <si>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</si>
  <si>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</si>
  <si>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</si>
  <si>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</si>
  <si>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</si>
  <si>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</si>
  <si>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</si>
  <si>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</si>
  <si>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</si>
  <si>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</si>
  <si>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</si>
  <si>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</si>
  <si>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</si>
  <si>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</si>
  <si>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</si>
  <si>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</si>
  <si>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</si>
  <si>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</si>
  <si>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</si>
  <si>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</si>
  <si>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</si>
  <si>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</si>
  <si>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</si>
  <si>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</si>
  <si>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</si>
  <si>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</si>
  <si>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</si>
  <si>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</si>
  <si>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</si>
  <si>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</si>
  <si>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</si>
  <si>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</si>
  <si>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</si>
  <si>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</si>
  <si>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</si>
  <si>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</si>
  <si>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</si>
  <si>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</si>
  <si>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</si>
  <si>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</si>
  <si>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</si>
  <si>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</si>
  <si>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</si>
  <si>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</si>
  <si>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</si>
  <si>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</si>
  <si>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</si>
  <si>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</si>
  <si>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</si>
  <si>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</si>
  <si>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</si>
  <si>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</si>
  <si>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</si>
  <si>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</si>
  <si>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</si>
  <si>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</si>
  <si>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</si>
  <si>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</si>
  <si>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</si>
  <si>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</si>
  <si>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</si>
  <si>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</si>
  <si>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</si>
  <si>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</si>
  <si>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</si>
  <si>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</si>
  <si>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</si>
  <si>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</si>
  <si>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</si>
  <si>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</si>
  <si>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</si>
  <si>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</si>
  <si>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</si>
  <si>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</si>
  <si>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</si>
  <si>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</si>
  <si>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</si>
  <si>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</si>
  <si>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</si>
  <si>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</si>
  <si>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</si>
  <si>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</si>
  <si>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</si>
  <si>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</si>
  <si>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</si>
  <si>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</si>
  <si>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</si>
  <si>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</si>
  <si>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</si>
  <si>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</si>
  <si>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</si>
  <si>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</si>
  <si>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</si>
  <si>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</si>
  <si>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</si>
  <si>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</si>
  <si>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</si>
  <si>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</si>
  <si>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</si>
  <si>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</si>
  <si>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</si>
  <si>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</si>
  <si>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</si>
  <si>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</si>
  <si>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</si>
  <si>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</si>
  <si>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</si>
  <si>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</si>
  <si>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</si>
  <si>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</si>
  <si>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</si>
  <si>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</si>
  <si>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</si>
  <si>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</si>
  <si>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</si>
  <si>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</si>
  <si>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</si>
  <si>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</si>
  <si>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</si>
  <si>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</si>
  <si>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</si>
  <si>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</si>
  <si>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</si>
  <si>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</si>
  <si>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</si>
  <si>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</si>
  <si>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</si>
  <si>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</si>
  <si>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</si>
  <si>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</si>
  <si>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</si>
  <si>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</si>
  <si>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</si>
  <si>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</si>
  <si>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</si>
  <si>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</si>
  <si>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</si>
  <si>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</si>
  <si>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</si>
  <si>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</si>
  <si>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</si>
  <si>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</si>
  <si>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</si>
  <si>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</si>
  <si>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</si>
  <si>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</si>
  <si>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</si>
  <si>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</si>
  <si>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</si>
  <si>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</si>
  <si>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</si>
  <si>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</si>
  <si>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</si>
  <si>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</si>
  <si>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</si>
  <si>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</si>
  <si>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</si>
  <si>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</si>
  <si>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</si>
  <si>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</si>
  <si>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</si>
  <si>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</si>
  <si>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</si>
  <si>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</si>
  <si>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</si>
  <si>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</si>
  <si>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</si>
  <si>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</si>
  <si>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</si>
  <si>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</si>
  <si>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</si>
  <si>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</si>
  <si>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</si>
  <si>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</si>
  <si>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</si>
  <si>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</si>
  <si>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</si>
  <si>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</si>
  <si>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</si>
  <si>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</si>
  <si>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</si>
  <si>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</si>
  <si>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</si>
  <si>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</si>
  <si>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</si>
  <si>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</si>
  <si>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</si>
  <si>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</si>
  <si>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</si>
  <si>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</si>
  <si>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</si>
  <si>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</si>
  <si>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</si>
  <si>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</si>
  <si>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</si>
  <si>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</si>
  <si>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</si>
  <si>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</si>
  <si>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</si>
  <si>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</si>
  <si>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</si>
  <si>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</si>
  <si>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</si>
  <si>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</si>
  <si>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</si>
  <si>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</si>
  <si>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</si>
  <si>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</si>
  <si>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</si>
  <si>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</si>
  <si>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</si>
  <si>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</si>
  <si>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</si>
  <si>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</si>
  <si>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</si>
  <si>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</si>
  <si>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</si>
  <si>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</si>
  <si>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</si>
  <si>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</si>
  <si>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</si>
  <si>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</si>
  <si>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</si>
  <si>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</si>
  <si>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</si>
  <si>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</si>
  <si>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</si>
  <si>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</si>
  <si>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</si>
  <si>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</si>
  <si>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</si>
  <si>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</si>
  <si>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</si>
  <si>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</si>
  <si>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</si>
  <si>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</si>
  <si>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</si>
  <si>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</si>
  <si>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</si>
  <si>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</si>
  <si>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</si>
  <si>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</si>
  <si>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</si>
  <si>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</si>
  <si>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</si>
  <si>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</si>
  <si>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</si>
  <si>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</si>
  <si>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</si>
  <si>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</si>
  <si>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</si>
  <si>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</si>
  <si>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</si>
  <si>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</si>
  <si>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</si>
  <si>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</si>
  <si>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</si>
  <si>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</si>
  <si>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</si>
  <si>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</si>
  <si>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</si>
  <si>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</si>
  <si>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</si>
  <si>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</si>
  <si>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</si>
  <si>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</si>
  <si>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</si>
  <si>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</si>
  <si>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</si>
  <si>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</si>
  <si>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</si>
  <si>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</si>
  <si>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</si>
  <si>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</si>
  <si>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</si>
  <si>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</si>
  <si>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</si>
  <si>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</si>
  <si>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</si>
  <si>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</si>
  <si>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</si>
  <si>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</si>
  <si>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</si>
  <si>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</si>
  <si>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</si>
  <si>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</si>
  <si>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</si>
  <si>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</si>
  <si>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</si>
  <si>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</si>
  <si>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</si>
  <si>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</si>
  <si>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</si>
  <si>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</si>
  <si>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</si>
  <si>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</si>
  <si>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</si>
  <si>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</si>
  <si>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</si>
  <si>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</si>
  <si>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</si>
  <si>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</si>
  <si>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</si>
  <si>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</si>
  <si>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</si>
  <si>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</si>
  <si>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</si>
  <si>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</si>
  <si>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</si>
  <si>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</si>
  <si>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</si>
  <si>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</si>
  <si>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</si>
  <si>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</si>
  <si>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</si>
  <si>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</si>
  <si>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</si>
  <si>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</si>
  <si>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</si>
  <si>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</si>
  <si>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</si>
  <si>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</si>
  <si>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</si>
  <si>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</si>
  <si>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</si>
  <si>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</si>
  <si>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</si>
  <si>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</si>
  <si>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</si>
  <si>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</si>
  <si>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</si>
  <si>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</si>
  <si>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</si>
  <si>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</si>
  <si>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</si>
  <si>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</si>
  <si>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</si>
  <si>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</si>
  <si>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</si>
  <si>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</si>
  <si>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</si>
  <si>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</si>
  <si>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</si>
  <si>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</si>
  <si>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</si>
  <si>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</si>
  <si>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</si>
  <si>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</si>
  <si>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</si>
  <si>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</si>
  <si>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</si>
  <si>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</si>
  <si>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</si>
  <si>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</si>
  <si>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</si>
  <si>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</si>
  <si>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</si>
  <si>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</si>
  <si>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</si>
  <si>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</si>
  <si>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</si>
  <si>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</si>
  <si>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</si>
  <si>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</si>
  <si>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</si>
  <si>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</si>
  <si>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</si>
  <si>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</si>
  <si>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</si>
  <si>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</si>
  <si>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</si>
  <si>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</si>
  <si>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</si>
  <si>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</si>
  <si>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</si>
  <si>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</si>
  <si>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</si>
  <si>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</si>
  <si>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</si>
  <si>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</si>
  <si>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</si>
  <si>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</si>
  <si>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</si>
  <si>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</si>
  <si>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</si>
  <si>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</si>
  <si>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</si>
  <si>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</si>
  <si>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</si>
  <si>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</si>
  <si>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</si>
  <si>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</si>
  <si>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</si>
  <si>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</si>
  <si>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</si>
  <si>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</si>
  <si>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</si>
  <si>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</si>
  <si>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</si>
  <si>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</si>
  <si>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</si>
  <si>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</si>
  <si>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</si>
  <si>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</si>
  <si>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</si>
  <si>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</si>
  <si>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</si>
  <si>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</si>
  <si>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</si>
  <si>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</si>
  <si>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</si>
  <si>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</si>
  <si>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</si>
  <si>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</si>
  <si>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</si>
  <si>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</si>
  <si>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</si>
  <si>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</si>
  <si>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</si>
  <si>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</si>
  <si>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</si>
  <si>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</si>
  <si>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</si>
  <si>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</si>
  <si>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</si>
  <si>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</si>
  <si>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</si>
  <si>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</si>
  <si>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</si>
  <si>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</si>
  <si>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</si>
  <si>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</si>
  <si>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</si>
  <si>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</si>
  <si>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</si>
  <si>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</si>
  <si>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</si>
  <si>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</si>
  <si>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</si>
  <si>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</si>
  <si>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</si>
  <si>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</si>
  <si>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</si>
  <si>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</si>
  <si>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</si>
  <si>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</si>
  <si>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</si>
  <si>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</si>
  <si>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</si>
  <si>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</si>
  <si>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</si>
  <si>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</si>
  <si>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</si>
  <si>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</si>
  <si>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</si>
  <si>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</si>
  <si>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</si>
  <si>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</si>
  <si>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</si>
  <si>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</si>
  <si>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</si>
  <si>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</si>
  <si>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</si>
  <si>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</si>
  <si>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</si>
  <si>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</si>
  <si>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</si>
  <si>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</si>
  <si>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</si>
  <si>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</si>
  <si>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</si>
  <si>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</si>
  <si>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</si>
  <si>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</si>
  <si>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</si>
  <si>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</si>
  <si>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</si>
  <si>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</si>
  <si>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</si>
  <si>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</si>
  <si>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</si>
  <si>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</si>
  <si>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</si>
  <si>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</si>
  <si>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</si>
  <si>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</si>
  <si>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</si>
  <si>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</si>
  <si>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</si>
  <si>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</si>
  <si>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</si>
  <si>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</si>
  <si>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</si>
  <si>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</si>
  <si>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</si>
  <si>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</si>
  <si>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</si>
  <si>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</si>
  <si>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</si>
  <si>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</si>
  <si>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</si>
  <si>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</si>
  <si>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</si>
  <si>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</si>
  <si>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</si>
  <si>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</si>
  <si>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</si>
  <si>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</si>
  <si>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</si>
  <si>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</si>
  <si>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</si>
  <si>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</si>
  <si>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</si>
  <si>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</si>
  <si>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</si>
  <si>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</si>
  <si>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</si>
  <si>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</si>
  <si>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</si>
  <si>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</si>
  <si>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</si>
  <si>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</si>
  <si>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</si>
  <si>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</si>
  <si>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</si>
  <si>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</si>
  <si>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</si>
  <si>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</si>
  <si>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</si>
  <si>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</si>
  <si>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</si>
  <si>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</si>
  <si>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</si>
  <si>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</si>
  <si>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</si>
  <si>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</si>
  <si>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</si>
  <si>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</si>
  <si>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</si>
  <si>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</si>
  <si>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</si>
  <si>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</si>
  <si>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</si>
  <si>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</si>
  <si>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</si>
  <si>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</si>
  <si>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</si>
  <si>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</si>
  <si>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</si>
  <si>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</si>
  <si>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</si>
  <si>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</si>
  <si>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</si>
  <si>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</si>
  <si>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</si>
  <si>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</si>
  <si>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</si>
  <si>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</si>
  <si>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</si>
  <si>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</si>
  <si>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</si>
  <si>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</si>
  <si>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</si>
  <si>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</si>
  <si>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</si>
  <si>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</si>
  <si>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</si>
  <si>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</si>
  <si>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</si>
  <si>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</si>
  <si>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</si>
  <si>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</si>
  <si>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</si>
  <si>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</si>
  <si>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</si>
  <si>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</si>
  <si>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</si>
  <si>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</si>
  <si>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</si>
  <si>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</si>
  <si>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</si>
  <si>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</si>
  <si>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</si>
  <si>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</si>
  <si>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</si>
  <si>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</si>
  <si>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</si>
  <si>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</si>
  <si>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</si>
  <si>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</si>
  <si>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</si>
  <si>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</si>
  <si>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</si>
  <si>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</si>
  <si>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</si>
  <si>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</si>
  <si>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</si>
  <si>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</si>
  <si>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</si>
  <si>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</si>
  <si>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</si>
  <si>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</si>
  <si>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</si>
  <si>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</si>
  <si>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</si>
  <si>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</si>
  <si>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</si>
  <si>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</si>
  <si>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</si>
  <si>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</si>
  <si>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</si>
  <si>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</si>
  <si>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</si>
  <si>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</si>
  <si>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</si>
  <si>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</si>
  <si>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</si>
  <si>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</si>
  <si>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</si>
  <si>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</si>
  <si>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</si>
  <si>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</si>
  <si>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</si>
  <si>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</si>
  <si>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</si>
  <si>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</si>
  <si>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</si>
  <si>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</si>
  <si>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</si>
  <si>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</si>
  <si>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</si>
  <si>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</si>
  <si>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</si>
  <si>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</si>
  <si>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</si>
  <si>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</si>
  <si>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</si>
  <si>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</si>
  <si>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</si>
  <si>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</si>
  <si>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</si>
  <si>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</si>
  <si>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</si>
  <si>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</si>
  <si>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</si>
  <si>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</si>
  <si>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</si>
  <si>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</si>
  <si>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</si>
  <si>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</si>
  <si>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</si>
  <si>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</si>
  <si>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</si>
  <si>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</si>
  <si>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</si>
  <si>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</si>
  <si>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</si>
  <si>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</si>
  <si>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</si>
  <si>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</si>
  <si>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</si>
  <si>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</si>
  <si>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</si>
  <si>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</si>
  <si>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</si>
  <si>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</si>
  <si>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</si>
  <si>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</si>
  <si>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</si>
  <si>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</si>
  <si>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</si>
  <si>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</si>
  <si>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</si>
  <si>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</si>
  <si>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</si>
  <si>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</si>
  <si>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</si>
  <si>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</si>
  <si>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</si>
  <si>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</si>
  <si>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</si>
  <si>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</si>
  <si>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</si>
  <si>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</si>
  <si>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</si>
  <si>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</si>
  <si>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</si>
  <si>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</si>
  <si>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</si>
  <si>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</si>
  <si>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</si>
  <si>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</si>
  <si>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</si>
  <si>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</si>
  <si>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</si>
  <si>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</si>
  <si>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</si>
  <si>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</si>
  <si>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</si>
  <si>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</si>
  <si>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</si>
  <si>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</si>
  <si>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</si>
  <si>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</si>
  <si>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</si>
  <si>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</si>
  <si>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</si>
  <si>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</si>
  <si>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</si>
  <si>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</si>
  <si>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</si>
  <si>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</si>
  <si>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</si>
  <si>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</si>
  <si>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</si>
  <si>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</si>
  <si>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</si>
  <si>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</si>
  <si>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</si>
  <si>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</si>
  <si>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</si>
  <si>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</si>
  <si>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</si>
  <si>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</si>
  <si>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</si>
  <si>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</si>
  <si>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</si>
  <si>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</si>
  <si>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</si>
  <si>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</si>
  <si>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</si>
  <si>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</si>
  <si>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</si>
  <si>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</si>
  <si>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</si>
  <si>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</si>
  <si>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</si>
  <si>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</si>
  <si>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</si>
  <si>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</si>
  <si>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</si>
  <si>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</si>
  <si>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</si>
  <si>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</si>
  <si>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</si>
  <si>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</si>
  <si>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</si>
  <si>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</si>
  <si>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</si>
  <si>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</si>
  <si>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</si>
  <si>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</si>
  <si>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</si>
  <si>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</si>
  <si>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</si>
  <si>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</si>
  <si>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</si>
  <si>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</si>
  <si>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</si>
  <si>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</si>
  <si>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</si>
  <si>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</si>
  <si>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</si>
  <si>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</si>
  <si>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</si>
  <si>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</si>
  <si>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</si>
  <si>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</si>
  <si>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</si>
  <si>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</si>
  <si>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</si>
  <si>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</si>
  <si>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</si>
  <si>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</si>
  <si>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</si>
  <si>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</si>
  <si>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</si>
  <si>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</si>
  <si>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</si>
  <si>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</si>
  <si>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</si>
  <si>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</si>
  <si>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</si>
  <si>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</si>
  <si>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</si>
  <si>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</si>
  <si>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</si>
  <si>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</si>
  <si>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</si>
  <si>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</si>
  <si>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</si>
  <si>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</si>
  <si>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</si>
  <si>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</si>
  <si>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</si>
  <si>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</si>
  <si>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</si>
  <si>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</si>
  <si>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</si>
  <si>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</si>
  <si>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</si>
  <si>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</si>
  <si>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</si>
  <si>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</si>
  <si>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</si>
  <si>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</si>
  <si>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</si>
  <si>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</si>
  <si>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</si>
  <si>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</si>
  <si>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</si>
  <si>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</si>
  <si>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</si>
  <si>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</si>
  <si>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</si>
  <si>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</si>
  <si>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</si>
  <si>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</si>
  <si>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</si>
  <si>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</si>
  <si>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</si>
  <si>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</si>
  <si>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</si>
  <si>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</si>
  <si>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</si>
  <si>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</si>
  <si>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</si>
  <si>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</si>
  <si>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</si>
  <si>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</si>
  <si>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</si>
  <si>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</si>
  <si>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</si>
  <si>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</si>
  <si>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</si>
  <si>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</si>
  <si>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</si>
  <si>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</si>
  <si>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</si>
  <si>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</si>
  <si>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</si>
  <si>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</si>
  <si>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</si>
  <si>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</si>
  <si>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</si>
  <si>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</si>
  <si>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</si>
  <si>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</si>
  <si>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</si>
  <si>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</si>
  <si>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</si>
  <si>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</si>
  <si>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</si>
  <si>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</si>
  <si>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</si>
  <si>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</si>
  <si>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</si>
  <si>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</si>
  <si>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</si>
  <si>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</si>
  <si>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</si>
  <si>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</si>
  <si>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</si>
  <si>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</si>
  <si>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</si>
  <si>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</si>
  <si>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</si>
  <si>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</si>
  <si>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</si>
  <si>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</si>
  <si>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</si>
  <si>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</si>
  <si>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</si>
  <si>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</si>
  <si>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</si>
  <si>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</si>
  <si>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</si>
  <si>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</si>
  <si>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</si>
  <si>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</si>
  <si>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</si>
  <si>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</si>
  <si>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</si>
  <si>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</si>
  <si>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</si>
  <si>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</si>
  <si>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</si>
  <si>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</si>
  <si>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</si>
  <si>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</si>
  <si>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</si>
  <si>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</si>
  <si>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</si>
  <si>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</si>
  <si>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</si>
  <si>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</si>
  <si>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</si>
  <si>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</si>
  <si>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</si>
  <si>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</si>
  <si>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</si>
  <si>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</si>
  <si>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</si>
  <si>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</si>
  <si>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</si>
  <si>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</si>
  <si>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</si>
  <si>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</si>
  <si>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</si>
  <si>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</si>
  <si>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</si>
  <si>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</si>
  <si>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</si>
  <si>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</si>
  <si>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</si>
  <si>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</si>
  <si>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</si>
  <si>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</si>
  <si>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</si>
  <si>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</si>
  <si>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</si>
  <si>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</si>
  <si>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</si>
  <si>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</si>
  <si>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</si>
  <si>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</si>
  <si>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</si>
  <si>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</si>
  <si>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</si>
  <si>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</si>
  <si>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</si>
  <si>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</si>
  <si>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</si>
  <si>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</si>
  <si>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</si>
  <si>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</si>
  <si>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</si>
  <si>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</si>
  <si>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</si>
  <si>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</si>
  <si>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</si>
  <si>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</si>
  <si>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</si>
  <si>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</si>
  <si>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</si>
  <si>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</si>
  <si>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</si>
  <si>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</si>
  <si>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</si>
  <si>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</si>
  <si>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</si>
  <si>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</si>
  <si>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</si>
  <si>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</si>
  <si>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</si>
  <si>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</si>
  <si>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</si>
  <si>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</si>
  <si>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</si>
  <si>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</si>
  <si>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</si>
  <si>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</si>
  <si>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</si>
  <si>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</si>
  <si>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</si>
  <si>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</si>
  <si>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</si>
  <si>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</si>
  <si>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</si>
  <si>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</si>
  <si>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</si>
  <si>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</si>
  <si>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</si>
  <si>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</si>
  <si>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</si>
  <si>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</si>
  <si>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</si>
  <si>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</si>
  <si>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</si>
  <si>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</si>
  <si>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</si>
  <si>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</si>
  <si>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</si>
  <si>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</si>
  <si>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</si>
  <si>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</si>
  <si>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</si>
  <si>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</si>
  <si>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</si>
  <si>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</si>
  <si>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</si>
  <si>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</si>
  <si>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</si>
  <si>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</si>
  <si>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</si>
  <si>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</si>
  <si>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</si>
  <si>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</si>
  <si>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</si>
  <si>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</si>
  <si>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</si>
  <si>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</si>
  <si>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</si>
  <si>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</si>
  <si>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</si>
  <si>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</si>
  <si>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</si>
  <si>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</si>
  <si>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</si>
  <si>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</si>
  <si>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</si>
  <si>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</si>
  <si>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</si>
  <si>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</si>
  <si>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</si>
  <si>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</si>
  <si>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</si>
  <si>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</si>
  <si>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</si>
  <si>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</si>
  <si>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</si>
  <si>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</si>
  <si>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</si>
  <si>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</si>
  <si>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</si>
  <si>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</si>
  <si>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</si>
  <si>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</si>
  <si>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</si>
  <si>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</si>
  <si>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</si>
  <si>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</si>
  <si>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</si>
  <si>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</si>
  <si>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</si>
  <si>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</si>
  <si>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</si>
  <si>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</si>
  <si>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</si>
  <si>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</si>
  <si>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</si>
  <si>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</si>
  <si>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</si>
  <si>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</si>
  <si>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</si>
  <si>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</si>
  <si>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</si>
  <si>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</si>
  <si>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</si>
  <si>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</si>
  <si>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</si>
  <si>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</si>
  <si>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</si>
  <si>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</si>
  <si>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</si>
  <si>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</si>
  <si>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</si>
  <si>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</si>
  <si>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</si>
  <si>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</si>
  <si>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</si>
  <si>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</si>
  <si>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</si>
  <si>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</si>
  <si>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</si>
  <si>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</si>
  <si>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</si>
  <si>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</si>
  <si>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</si>
  <si>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</si>
  <si>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</si>
  <si>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</si>
  <si>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</si>
  <si>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</si>
  <si>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</si>
  <si>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</si>
  <si>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</si>
  <si>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</si>
  <si>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</si>
  <si>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</si>
  <si>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</si>
  <si>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</si>
  <si>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</si>
  <si>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</si>
  <si>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</si>
  <si>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</si>
  <si>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</si>
  <si>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</si>
  <si>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</si>
  <si>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</si>
  <si>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</si>
  <si>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</si>
  <si>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</si>
  <si>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</si>
  <si>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</si>
  <si>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</si>
  <si>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</si>
  <si>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</si>
  <si>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</si>
  <si>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</si>
  <si>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</si>
  <si>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</si>
  <si>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</si>
  <si>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</si>
  <si>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</si>
  <si>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</si>
  <si>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</si>
  <si>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</si>
  <si>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</si>
  <si>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</si>
  <si>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</si>
  <si>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</si>
  <si>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</si>
  <si>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</si>
  <si>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</si>
  <si>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</si>
  <si>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</si>
  <si>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</si>
  <si>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</si>
  <si>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</si>
  <si>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</si>
  <si>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</si>
  <si>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</si>
  <si>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</si>
  <si>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</si>
  <si>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</si>
  <si>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</si>
  <si>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</si>
  <si>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</si>
  <si>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</si>
  <si>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</si>
  <si>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</si>
  <si>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</si>
  <si>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</si>
  <si>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</si>
  <si>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</si>
  <si>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</si>
  <si>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</si>
  <si>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</si>
  <si>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</si>
  <si>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</si>
  <si>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</si>
  <si>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</si>
  <si>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</si>
  <si>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</si>
  <si>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</si>
  <si>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</si>
  <si>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</si>
  <si>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</si>
  <si>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</si>
  <si>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</si>
  <si>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</si>
  <si>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</si>
  <si>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</si>
  <si>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</si>
  <si>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</si>
  <si>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</si>
  <si>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</si>
  <si>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</si>
  <si>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</si>
  <si>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</si>
  <si>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</si>
  <si>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</si>
  <si>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</si>
  <si>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</si>
  <si>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</si>
  <si>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</si>
  <si>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</si>
  <si>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</si>
  <si>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</si>
  <si>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</si>
  <si>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</si>
  <si>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</si>
  <si>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</si>
  <si>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</si>
  <si>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</si>
  <si>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</si>
  <si>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</si>
  <si>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</si>
  <si>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</si>
  <si>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</si>
  <si>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</si>
  <si>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</si>
  <si>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</si>
  <si>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</si>
  <si>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</si>
  <si>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</si>
  <si>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</si>
  <si>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</si>
  <si>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</si>
  <si>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</si>
  <si>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</si>
  <si>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</si>
  <si>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</si>
  <si>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</si>
  <si>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</si>
  <si>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</si>
  <si>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</si>
  <si>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</si>
  <si>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</si>
  <si>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</si>
  <si>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</si>
  <si>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</si>
  <si>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</si>
  <si>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</si>
  <si>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</si>
  <si>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</si>
  <si>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</si>
  <si>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</si>
  <si>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</si>
  <si>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</si>
  <si>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</si>
  <si>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</si>
  <si>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</si>
  <si>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</si>
  <si>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</si>
  <si>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</si>
  <si>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</si>
  <si>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</si>
  <si>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</si>
  <si>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</si>
  <si>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</si>
  <si>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</si>
  <si>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</si>
  <si>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</si>
  <si>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</si>
  <si>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</si>
  <si>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</si>
  <si>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</si>
  <si>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</si>
  <si>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</si>
  <si>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</si>
  <si>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</si>
  <si>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</si>
  <si>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</si>
  <si>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</si>
  <si>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</si>
  <si>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</si>
  <si>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</si>
  <si>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</si>
  <si>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</si>
  <si>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</si>
  <si>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</si>
  <si>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</si>
  <si>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</si>
  <si>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</si>
  <si>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</si>
  <si>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</si>
  <si>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</si>
  <si>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</si>
  <si>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</si>
  <si>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</si>
  <si>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</si>
  <si>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</si>
  <si>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</si>
  <si>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</si>
  <si>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</si>
  <si>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</si>
  <si>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</si>
  <si>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</si>
  <si>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</si>
  <si>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</si>
  <si>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</si>
  <si>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</si>
  <si>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</si>
  <si>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</si>
  <si>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</si>
  <si>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</si>
  <si>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</si>
  <si>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</si>
  <si>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</si>
  <si>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</si>
  <si>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</si>
  <si>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</si>
  <si>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</si>
  <si>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</si>
  <si>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</si>
  <si>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</si>
  <si>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</si>
  <si>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</si>
  <si>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</si>
  <si>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</si>
  <si>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</si>
  <si>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</si>
  <si>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</si>
  <si>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</si>
  <si>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</si>
  <si>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</si>
  <si>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</si>
  <si>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</si>
  <si>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</si>
  <si>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</si>
  <si>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</si>
  <si>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</si>
  <si>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</si>
  <si>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</si>
  <si>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</si>
  <si>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</si>
  <si>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</si>
  <si>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</si>
  <si>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</si>
  <si>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</si>
  <si>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</si>
  <si>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</si>
  <si>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</si>
  <si>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</si>
  <si>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</si>
  <si>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</si>
  <si>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</si>
  <si>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</si>
  <si>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</si>
  <si>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</si>
  <si>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</si>
  <si>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</si>
  <si>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</si>
  <si>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</si>
  <si>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</si>
  <si>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</si>
  <si>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</si>
  <si>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</si>
  <si>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</si>
  <si>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</si>
  <si>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</si>
  <si>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</si>
  <si>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</si>
  <si>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</si>
  <si>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</si>
  <si>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</si>
  <si>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</si>
  <si>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</si>
  <si>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</si>
  <si>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</si>
  <si>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</si>
  <si>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</si>
  <si>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</si>
  <si>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</si>
  <si>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</si>
  <si>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</si>
  <si>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</si>
  <si>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</si>
  <si>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</si>
  <si>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</si>
  <si>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</si>
  <si>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</si>
  <si>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</si>
  <si>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</si>
  <si>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</si>
  <si>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</si>
  <si>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</si>
  <si>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</si>
  <si>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</si>
  <si>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</si>
  <si>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</si>
  <si>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</si>
  <si>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</si>
  <si>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</si>
  <si>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</si>
  <si>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</si>
  <si>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</si>
  <si>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</si>
  <si>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</si>
  <si>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</si>
  <si>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</si>
  <si>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</si>
  <si>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</si>
  <si>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</si>
  <si>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</si>
  <si>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</si>
  <si>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</si>
  <si>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</si>
  <si>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</si>
  <si>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</si>
  <si>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</si>
  <si>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</si>
  <si>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</si>
  <si>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</si>
  <si>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</si>
  <si>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</si>
  <si>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</si>
  <si>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</si>
  <si>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</si>
  <si>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</si>
  <si>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</si>
  <si>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</si>
  <si>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</si>
  <si>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</si>
  <si>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</si>
  <si>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</si>
  <si>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</si>
  <si>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</si>
  <si>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</si>
  <si>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</si>
  <si>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</si>
  <si>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</si>
  <si>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</si>
  <si>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</si>
  <si>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</si>
  <si>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</si>
  <si>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</si>
  <si>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</si>
  <si>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</si>
  <si>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</si>
  <si>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</si>
  <si>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</si>
  <si>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</si>
  <si>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</si>
  <si>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</si>
  <si>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</si>
  <si>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</si>
  <si>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</si>
  <si>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</si>
  <si>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</si>
  <si>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</si>
  <si>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</si>
  <si>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</si>
  <si>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</si>
  <si>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</si>
  <si>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</si>
  <si>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</si>
  <si>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</si>
  <si>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</si>
  <si>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</si>
  <si>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</si>
  <si>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</si>
  <si>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</si>
  <si>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</si>
  <si>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</si>
  <si>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</si>
  <si>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</si>
  <si>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</si>
  <si>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</si>
  <si>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</si>
  <si>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</si>
  <si>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</si>
  <si>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</si>
  <si>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</si>
  <si>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</si>
  <si>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</si>
  <si>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</si>
  <si>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</si>
  <si>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</si>
  <si>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</si>
  <si>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</si>
  <si>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</si>
  <si>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</si>
  <si>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</si>
  <si>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</si>
  <si>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</si>
  <si>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</si>
  <si>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</si>
  <si>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</si>
  <si>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</si>
  <si>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</si>
  <si>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</si>
  <si>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</si>
  <si>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</si>
  <si>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</si>
  <si>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</si>
  <si>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</si>
  <si>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</si>
  <si>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</si>
  <si>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</si>
  <si>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</si>
  <si>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</si>
  <si>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</si>
  <si>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</si>
  <si>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</si>
  <si>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</si>
  <si>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</si>
  <si>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</si>
  <si>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</si>
  <si>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</si>
  <si>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</si>
  <si>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</si>
  <si>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</si>
  <si>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</si>
  <si>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</si>
  <si>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</si>
  <si>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</si>
  <si>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</si>
  <si>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</si>
  <si>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</si>
  <si>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</si>
  <si>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</si>
  <si>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</si>
  <si>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</si>
  <si>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</si>
  <si>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</si>
  <si>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</si>
  <si>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</si>
  <si>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</si>
  <si>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</si>
  <si>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</si>
  <si>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</si>
  <si>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</si>
  <si>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</si>
  <si>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</si>
  <si>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</si>
  <si>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</si>
  <si>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</si>
  <si>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</si>
  <si>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</si>
  <si>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</si>
  <si>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</si>
  <si>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</si>
  <si>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</si>
  <si>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</si>
  <si>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</si>
  <si>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</si>
  <si>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</si>
  <si>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</si>
  <si>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</si>
  <si>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</si>
  <si>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</si>
  <si>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</si>
  <si>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</si>
  <si>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</si>
  <si>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</si>
  <si>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</si>
  <si>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</si>
  <si>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</si>
  <si>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</si>
  <si>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</si>
  <si>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</si>
  <si>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</si>
  <si>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</si>
  <si>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</si>
  <si>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</si>
  <si>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</si>
  <si>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</si>
  <si>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</si>
  <si>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</si>
  <si>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</si>
  <si>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</si>
  <si>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</si>
  <si>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</si>
  <si>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</si>
  <si>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</si>
  <si>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</si>
  <si>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</si>
  <si>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</si>
  <si>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</si>
  <si>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</si>
  <si>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</si>
  <si>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</si>
  <si>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</si>
  <si>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</si>
  <si>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</si>
  <si>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</si>
  <si>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</si>
  <si>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</si>
  <si>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</si>
  <si>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</si>
  <si>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</si>
  <si>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</si>
  <si>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</si>
  <si>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</si>
  <si>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</si>
  <si>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</si>
  <si>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</si>
  <si>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</si>
  <si>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</si>
  <si>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</si>
  <si>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</si>
  <si>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</si>
  <si>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</si>
  <si>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</si>
  <si>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</si>
  <si>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</si>
  <si>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</si>
  <si>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</si>
  <si>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</si>
  <si>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</si>
  <si>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</si>
  <si>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</si>
  <si>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</si>
  <si>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</si>
  <si>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</si>
  <si>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</si>
  <si>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</si>
  <si>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</si>
  <si>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</si>
  <si>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</si>
  <si>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</si>
  <si>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</si>
  <si>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</si>
  <si>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</si>
  <si>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</si>
  <si>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</si>
  <si>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</si>
  <si>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</si>
  <si>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</si>
  <si>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</si>
  <si>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</si>
  <si>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</si>
  <si>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</si>
  <si>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</si>
  <si>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</si>
  <si>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</si>
  <si>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</si>
  <si>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</si>
  <si>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</si>
  <si>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</si>
  <si>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</si>
  <si>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</si>
  <si>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</si>
  <si>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</si>
  <si>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</si>
  <si>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</si>
  <si>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</si>
  <si>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</si>
  <si>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</si>
  <si>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</si>
  <si>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</si>
  <si>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</si>
  <si>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</si>
  <si>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</si>
  <si>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</si>
  <si>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</si>
  <si>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</si>
  <si>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</si>
  <si>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</si>
  <si>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</si>
  <si>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</si>
  <si>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</si>
  <si>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</si>
  <si>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</si>
  <si>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</si>
  <si>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</si>
  <si>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</si>
  <si>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</si>
  <si>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</si>
  <si>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</si>
  <si>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</si>
  <si>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</si>
  <si>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</si>
  <si>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</si>
  <si>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</si>
  <si>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</si>
  <si>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</si>
  <si>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</si>
  <si>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</si>
  <si>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</si>
  <si>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</si>
  <si>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</si>
  <si>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</si>
  <si>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</si>
  <si>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</si>
  <si>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</si>
  <si>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</si>
  <si>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</si>
  <si>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</si>
  <si>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</si>
  <si>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</si>
  <si>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</si>
  <si>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</si>
  <si>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</si>
  <si>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</si>
  <si>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</si>
  <si>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</si>
  <si>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</si>
  <si>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</si>
  <si>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</si>
  <si>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</si>
  <si>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</si>
  <si>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</si>
  <si>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</si>
  <si>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</si>
  <si>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</si>
  <si>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</si>
  <si>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</si>
  <si>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</si>
  <si>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</si>
  <si>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</si>
  <si>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</si>
  <si>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</si>
  <si>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</si>
  <si>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</si>
  <si>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</si>
  <si>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</si>
  <si>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</si>
  <si>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</si>
  <si>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</si>
  <si>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</si>
  <si>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</si>
  <si>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</si>
  <si>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</si>
  <si>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</si>
  <si>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</si>
  <si>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</si>
  <si>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</si>
  <si>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</si>
  <si>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</si>
  <si>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</si>
  <si>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</si>
  <si>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</si>
  <si>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</si>
  <si>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</si>
  <si>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</si>
  <si>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</si>
  <si>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</si>
  <si>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</si>
  <si>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</si>
  <si>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</si>
  <si>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</si>
  <si>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</si>
  <si>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</si>
  <si>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</si>
  <si>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</si>
  <si>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</si>
  <si>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</si>
  <si>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</si>
  <si>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</si>
  <si>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</si>
  <si>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</si>
  <si>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</si>
  <si>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</si>
  <si>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</si>
  <si>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</si>
  <si>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</si>
  <si>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</si>
  <si>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</si>
  <si>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</si>
  <si>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</si>
  <si>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</si>
  <si>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</si>
  <si>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</si>
  <si>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</si>
  <si>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</si>
  <si>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</si>
  <si>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</si>
  <si>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</si>
  <si>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</si>
  <si>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</si>
  <si>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</si>
  <si>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</si>
  <si>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</si>
  <si>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</si>
  <si>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</si>
  <si>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</si>
  <si>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</si>
  <si>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</si>
  <si>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</si>
  <si>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</si>
  <si>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</si>
  <si>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</si>
  <si>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</si>
  <si>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</si>
  <si>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</si>
  <si>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</si>
  <si>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</si>
  <si>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</si>
  <si>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</si>
  <si>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</si>
  <si>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</si>
  <si>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</si>
  <si>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</si>
  <si>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</si>
  <si>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</si>
  <si>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</si>
  <si>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</si>
  <si>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</si>
  <si>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</si>
  <si>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</si>
  <si>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</si>
  <si>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</si>
  <si>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</si>
  <si>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</si>
  <si>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</si>
  <si>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</si>
  <si>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</si>
  <si>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</si>
  <si>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</si>
  <si>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</si>
  <si>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</si>
  <si>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</si>
  <si>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</si>
  <si>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</si>
  <si>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</si>
  <si>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</si>
  <si>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</si>
  <si>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</si>
  <si>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</si>
  <si>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</si>
  <si>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</si>
  <si>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</si>
  <si>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</si>
  <si>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</si>
  <si>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</si>
  <si>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</si>
  <si>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</si>
  <si>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</si>
  <si>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</si>
  <si>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</si>
  <si>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</si>
  <si>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</si>
  <si>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</si>
  <si>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</si>
  <si>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</si>
  <si>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</si>
  <si>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</si>
  <si>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</si>
  <si>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</si>
  <si>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</si>
  <si>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</si>
  <si>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</si>
  <si>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</si>
  <si>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</si>
  <si>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</si>
  <si>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</si>
  <si>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</si>
  <si>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</si>
  <si>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</si>
  <si>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</si>
  <si>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</si>
  <si>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</si>
  <si>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</si>
  <si>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</si>
  <si>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</si>
  <si>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</si>
  <si>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</si>
  <si>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</si>
  <si>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</si>
  <si>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</si>
  <si>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</si>
  <si>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</si>
  <si>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</si>
  <si>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</si>
  <si>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</si>
  <si>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</si>
  <si>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</si>
  <si>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</si>
  <si>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</si>
  <si>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</si>
  <si>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</si>
  <si>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</si>
  <si>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</si>
  <si>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</si>
  <si>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</si>
  <si>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</si>
  <si>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</si>
  <si>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</si>
  <si>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</si>
  <si>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</si>
  <si>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</si>
  <si>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</si>
  <si>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</si>
  <si>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</si>
  <si>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</si>
  <si>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</si>
  <si>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</si>
  <si>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</si>
  <si>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</si>
  <si>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</si>
  <si>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</si>
  <si>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</si>
  <si>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</si>
  <si>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</si>
  <si>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</si>
  <si>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</si>
  <si>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</si>
  <si>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</si>
  <si>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</si>
  <si>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</si>
  <si>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</si>
  <si>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</si>
  <si>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</si>
  <si>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</si>
  <si>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</si>
  <si>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</si>
  <si>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</si>
  <si>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</si>
  <si>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</si>
  <si>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</si>
  <si>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</si>
  <si>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</si>
  <si>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</si>
  <si>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</si>
  <si>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</si>
  <si>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</si>
  <si>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</si>
  <si>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</si>
  <si>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</si>
  <si>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</si>
  <si>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</si>
  <si>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</si>
  <si>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</si>
  <si>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</si>
  <si>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</si>
  <si>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</si>
  <si>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</si>
  <si>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</si>
  <si>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</si>
  <si>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</si>
  <si>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</si>
  <si>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</si>
  <si>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</si>
  <si>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</si>
  <si>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</si>
  <si>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</si>
  <si>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</si>
  <si>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</si>
  <si>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</si>
  <si>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</si>
  <si>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</si>
  <si>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</si>
  <si>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</si>
  <si>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</si>
  <si>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</si>
  <si>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</si>
  <si>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</si>
  <si>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</si>
  <si>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</si>
  <si>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</si>
  <si>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</si>
  <si>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</si>
  <si>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</si>
  <si>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</si>
  <si>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</si>
  <si>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</si>
  <si>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</si>
  <si>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</si>
  <si>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</si>
  <si>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</si>
  <si>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</si>
  <si>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</si>
  <si>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</si>
  <si>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</si>
  <si>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</si>
  <si>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</si>
  <si>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</si>
  <si>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</si>
  <si>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</si>
  <si>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</si>
  <si>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</si>
  <si>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</si>
  <si>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</si>
  <si>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</si>
  <si>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</si>
  <si>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</si>
  <si>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</si>
  <si>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</si>
  <si>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</si>
  <si>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</si>
  <si>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</si>
  <si>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</si>
  <si>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</si>
  <si>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</si>
  <si>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</si>
  <si>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</si>
  <si>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</si>
  <si>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</si>
  <si>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</si>
  <si>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</si>
  <si>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</si>
  <si>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</si>
  <si>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</si>
  <si>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</si>
  <si>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</si>
  <si>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</si>
  <si>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</si>
  <si>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</si>
  <si>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</si>
  <si>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</si>
  <si>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</si>
  <si>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</si>
  <si>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</si>
  <si>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</si>
  <si>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</si>
  <si>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</si>
  <si>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</si>
  <si>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</si>
  <si>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</si>
  <si>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</si>
  <si>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</si>
  <si>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</si>
  <si>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</si>
  <si>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</si>
  <si>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</si>
  <si>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</si>
  <si>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</si>
  <si>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</si>
  <si>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</si>
  <si>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</si>
  <si>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</si>
  <si>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</si>
  <si>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</si>
  <si>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</si>
  <si>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</si>
  <si>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</si>
  <si>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</si>
  <si>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</si>
  <si>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</si>
  <si>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</si>
  <si>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</si>
  <si>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</si>
  <si>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</si>
  <si>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</si>
  <si>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</si>
  <si>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</si>
  <si>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</si>
  <si>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</si>
  <si>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</si>
  <si>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</si>
  <si>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</si>
  <si>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</si>
  <si>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</si>
  <si>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</si>
  <si>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</si>
  <si>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</si>
  <si>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</si>
  <si>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</si>
  <si>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</si>
  <si>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</si>
  <si>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</si>
  <si>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</si>
  <si>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</si>
  <si>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</si>
  <si>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</si>
  <si>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</si>
  <si>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</si>
  <si>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</si>
  <si>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</si>
  <si>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</si>
  <si>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</si>
  <si>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</si>
  <si>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</si>
  <si>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</si>
  <si>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</si>
  <si>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</si>
  <si>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</si>
  <si>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</si>
  <si>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</si>
  <si>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</si>
  <si>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</si>
  <si>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</si>
  <si>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</si>
  <si>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</si>
  <si>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</si>
  <si>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</si>
  <si>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</si>
  <si>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</si>
  <si>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</si>
  <si>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</si>
  <si>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</si>
  <si>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</si>
  <si>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</si>
  <si>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</si>
  <si>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</si>
  <si>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</si>
  <si>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</si>
  <si>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</si>
  <si>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</si>
  <si>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</si>
  <si>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</si>
  <si>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</si>
  <si>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</si>
  <si>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</si>
  <si>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</si>
  <si>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</si>
  <si>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</si>
  <si>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</si>
  <si>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</si>
  <si>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</si>
  <si>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</si>
  <si>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</si>
  <si>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</si>
  <si>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</si>
  <si>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</si>
  <si>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</si>
  <si>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</si>
  <si>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</si>
  <si>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</si>
  <si>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</si>
  <si>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</si>
  <si>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</si>
  <si>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</si>
  <si>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</si>
  <si>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</si>
  <si>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</si>
  <si>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</si>
  <si>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</si>
  <si>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</si>
  <si>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</si>
  <si>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</si>
  <si>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</si>
  <si>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</si>
  <si>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</si>
  <si>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</si>
  <si>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</si>
  <si>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</si>
  <si>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</si>
  <si>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</si>
  <si>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</si>
  <si>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</si>
  <si>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</si>
  <si>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</si>
  <si>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</si>
  <si>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</si>
  <si>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</si>
  <si>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</si>
  <si>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</si>
  <si>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</si>
  <si>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</si>
  <si>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</si>
  <si>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</si>
  <si>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</si>
  <si>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</si>
  <si>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</si>
  <si>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</si>
  <si>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</si>
  <si>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</si>
  <si>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</si>
  <si>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</si>
  <si>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</si>
  <si>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</si>
  <si>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</si>
  <si>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</si>
  <si>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</si>
  <si>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</si>
  <si>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</si>
  <si>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</si>
  <si>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</si>
  <si>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</si>
  <si>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</si>
  <si>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</si>
  <si>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</si>
  <si>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</si>
  <si>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</si>
  <si>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</si>
  <si>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</si>
  <si>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</si>
  <si>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</si>
  <si>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</si>
  <si>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</si>
  <si>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</si>
  <si>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</si>
  <si>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</si>
  <si>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</si>
  <si>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</si>
  <si>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</si>
  <si>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</si>
  <si>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</si>
  <si>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</si>
  <si>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</si>
  <si>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</si>
  <si>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</si>
  <si>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</si>
  <si>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</si>
  <si>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</si>
  <si>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</si>
  <si>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</si>
  <si>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</si>
  <si>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</si>
  <si>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</si>
  <si>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</si>
  <si>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</si>
  <si>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</si>
  <si>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</si>
  <si>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</si>
  <si>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</si>
  <si>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</si>
  <si>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</si>
  <si>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</si>
  <si>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</si>
  <si>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</si>
  <si>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</si>
  <si>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</si>
  <si>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</si>
  <si>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</si>
  <si>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</si>
  <si>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</si>
  <si>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</si>
  <si>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</si>
  <si>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</si>
  <si>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</si>
  <si>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</si>
  <si>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</si>
  <si>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</si>
  <si>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</si>
  <si>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</si>
  <si>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</si>
  <si>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</si>
  <si>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</si>
  <si>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</si>
  <si>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</si>
  <si>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</si>
  <si>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</si>
  <si>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</si>
  <si>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</si>
  <si>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</si>
  <si>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</si>
  <si>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</si>
  <si>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</si>
  <si>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</si>
  <si>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</si>
  <si>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</si>
  <si>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</si>
  <si>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</si>
  <si>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</si>
  <si>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</si>
  <si>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</si>
  <si>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</si>
  <si>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</si>
  <si>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</si>
  <si>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</si>
  <si>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</si>
  <si>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</si>
  <si>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</si>
  <si>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</si>
  <si>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</si>
  <si>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</si>
  <si>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</si>
  <si>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</si>
  <si>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</si>
  <si>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</si>
  <si>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</si>
  <si>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</si>
  <si>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</si>
  <si>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</si>
  <si>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</si>
  <si>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</si>
  <si>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</si>
  <si>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</si>
  <si>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</si>
  <si>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</si>
  <si>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</si>
  <si>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</si>
  <si>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</si>
  <si>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</si>
  <si>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</si>
  <si>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</si>
  <si>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</si>
  <si>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</si>
  <si>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</si>
  <si>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</si>
  <si>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</si>
  <si>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</si>
  <si>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</si>
  <si>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</si>
  <si>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</si>
  <si>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</si>
  <si>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</si>
  <si>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</si>
  <si>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</si>
  <si>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</si>
  <si>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</si>
  <si>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</si>
  <si>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</si>
  <si>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</si>
  <si>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</si>
  <si>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</si>
  <si>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</si>
  <si>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</si>
  <si>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</si>
  <si>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</si>
  <si>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</si>
  <si>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</si>
  <si>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</si>
  <si>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</si>
  <si>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</si>
  <si>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</si>
  <si>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</si>
  <si>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</si>
  <si>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</si>
  <si>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</si>
  <si>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</si>
  <si>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</si>
  <si>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</si>
  <si>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</si>
  <si>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</si>
  <si>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</si>
  <si>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</si>
  <si>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</si>
  <si>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</si>
  <si>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</si>
  <si>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</si>
  <si>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</si>
  <si>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</si>
  <si>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</si>
  <si>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</si>
  <si>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</si>
  <si>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</si>
  <si>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</si>
  <si>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</si>
  <si>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</si>
  <si>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</si>
  <si>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</si>
  <si>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</si>
  <si>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</si>
  <si>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</si>
  <si>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</si>
  <si>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</si>
  <si>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</si>
  <si>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</si>
  <si>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</si>
  <si>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</si>
  <si>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</si>
  <si>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</si>
  <si>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</si>
  <si>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</si>
  <si>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</si>
  <si>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</si>
  <si>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</si>
  <si>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</si>
  <si>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</si>
  <si>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</si>
  <si>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</si>
  <si>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</si>
  <si>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</si>
  <si>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</si>
  <si>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</si>
  <si>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</si>
  <si>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</si>
  <si>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</si>
  <si>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</si>
  <si>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</si>
  <si>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</si>
  <si>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</si>
  <si>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</si>
  <si>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</si>
  <si>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</si>
  <si>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</si>
  <si>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</si>
  <si>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</si>
  <si>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</si>
  <si>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</si>
  <si>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</si>
  <si>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</si>
  <si>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</si>
  <si>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</si>
  <si>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</si>
  <si>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</si>
  <si>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</si>
  <si>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</si>
  <si>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</si>
  <si>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</si>
  <si>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</si>
  <si>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</si>
  <si>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</si>
  <si>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</si>
  <si>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</si>
  <si>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</si>
  <si>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</si>
  <si>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</si>
  <si>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</si>
  <si>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</si>
  <si>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</si>
  <si>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</si>
  <si>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</si>
  <si>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</si>
  <si>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</si>
  <si>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</si>
  <si>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</si>
  <si>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</si>
  <si>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</si>
  <si>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</si>
  <si>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</si>
  <si>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</si>
  <si>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</si>
  <si>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</si>
  <si>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</si>
  <si>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</si>
  <si>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</si>
  <si>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</si>
  <si>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</si>
  <si>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</si>
  <si>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</si>
  <si>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</si>
  <si>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</si>
  <si>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</si>
  <si>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</si>
  <si>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</si>
  <si>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</si>
  <si>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</si>
  <si>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</si>
  <si>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</si>
  <si>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</si>
  <si>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</si>
  <si>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</si>
  <si>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</si>
  <si>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</si>
  <si>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</si>
  <si>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</si>
  <si>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</si>
  <si>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</si>
  <si>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</si>
  <si>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</si>
  <si>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</si>
  <si>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</si>
  <si>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</si>
  <si>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</si>
  <si>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</si>
  <si>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</si>
  <si>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</si>
  <si>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</si>
  <si>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</si>
  <si>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</si>
  <si>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</si>
  <si>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</si>
  <si>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</si>
  <si>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</si>
  <si>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</si>
  <si>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</si>
  <si>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</si>
  <si>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</si>
  <si>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</si>
  <si>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</si>
  <si>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</si>
  <si>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</si>
  <si>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</si>
  <si>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</si>
  <si>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</si>
  <si>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</si>
  <si>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</si>
  <si>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</si>
  <si>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</si>
  <si>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</si>
  <si>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</si>
  <si>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</si>
  <si>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</si>
  <si>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</si>
  <si>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</si>
  <si>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</si>
  <si>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</si>
  <si>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</si>
  <si>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</si>
  <si>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</si>
  <si>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</si>
  <si>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</si>
  <si>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</si>
  <si>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</si>
  <si>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</si>
  <si>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</si>
  <si>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</si>
  <si>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</si>
  <si>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</si>
  <si>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</si>
  <si>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</si>
  <si>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</si>
  <si>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</si>
  <si>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</si>
  <si>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</si>
  <si>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</si>
  <si>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</si>
  <si>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</si>
  <si>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</si>
  <si>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</si>
  <si>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</si>
  <si>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</si>
  <si>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</si>
  <si>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</si>
  <si>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</si>
  <si>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</si>
  <si>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</si>
  <si>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</si>
  <si>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</si>
  <si>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</si>
  <si>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</si>
  <si>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</si>
  <si>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</si>
  <si>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</si>
  <si>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</si>
  <si>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</si>
  <si>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</si>
  <si>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</si>
  <si>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</si>
  <si>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</si>
  <si>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</si>
  <si>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</si>
  <si>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</si>
  <si>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</si>
  <si>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</si>
  <si>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</si>
  <si>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</si>
  <si>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</si>
  <si>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</si>
  <si>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</si>
  <si>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</si>
  <si>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</si>
  <si>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</si>
  <si>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</si>
  <si>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</si>
  <si>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</si>
  <si>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</si>
  <si>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</si>
  <si>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</si>
  <si>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</si>
  <si>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</si>
  <si>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</si>
  <si>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</si>
  <si>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</si>
  <si>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</si>
  <si>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</si>
  <si>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</si>
  <si>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</si>
  <si>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</si>
  <si>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</si>
  <si>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</si>
  <si>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</si>
  <si>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</si>
  <si>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</si>
  <si>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</si>
  <si>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</si>
  <si>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</si>
  <si>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</si>
  <si>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</si>
  <si>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</si>
  <si>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</si>
  <si>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</si>
  <si>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</si>
  <si>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</si>
  <si>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</si>
  <si>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</si>
  <si>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</si>
  <si>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</si>
  <si>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</si>
  <si>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</si>
  <si>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</si>
  <si>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</si>
  <si>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</si>
  <si>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</si>
  <si>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</si>
  <si>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</si>
  <si>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</si>
  <si>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</si>
  <si>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</si>
  <si>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</si>
  <si>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</si>
  <si>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</si>
  <si>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</si>
  <si>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</si>
  <si>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</si>
  <si>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</si>
  <si>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</si>
  <si>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</si>
  <si>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</si>
  <si>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</si>
  <si>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</si>
  <si>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</si>
  <si>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</si>
  <si>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</si>
  <si>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</si>
  <si>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</si>
  <si>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</si>
  <si>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</si>
  <si>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</si>
  <si>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</si>
  <si>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</si>
  <si>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</si>
  <si>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</si>
  <si>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</si>
  <si>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</si>
  <si>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</si>
  <si>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</si>
  <si>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</si>
  <si>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</si>
  <si>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</si>
  <si>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</si>
  <si>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</si>
  <si>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</si>
  <si>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</si>
  <si>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</si>
  <si>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</si>
  <si>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</si>
  <si>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</si>
  <si>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</si>
  <si>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</si>
  <si>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</si>
  <si>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</si>
  <si>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</si>
  <si>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</si>
  <si>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</si>
  <si>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</si>
  <si>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</si>
  <si>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</si>
  <si>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</si>
  <si>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</si>
  <si>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</si>
  <si>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</si>
  <si>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</si>
  <si>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</si>
  <si>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</si>
  <si>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</si>
  <si>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</si>
  <si>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</si>
  <si>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</si>
  <si>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</si>
  <si>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</si>
  <si>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</si>
  <si>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</si>
  <si>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</si>
  <si>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</si>
  <si>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</si>
  <si>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</si>
  <si>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</si>
  <si>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</si>
  <si>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</si>
  <si>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</si>
  <si>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</si>
  <si>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</si>
  <si>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</si>
  <si>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</si>
  <si>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</si>
  <si>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</si>
  <si>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</si>
  <si>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</si>
  <si>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</si>
  <si>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</si>
  <si>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</si>
  <si>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</si>
  <si>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</si>
  <si>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</si>
  <si>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</si>
  <si>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</si>
  <si>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</si>
  <si>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</si>
  <si>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</si>
  <si>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</si>
  <si>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</si>
  <si>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</si>
  <si>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</si>
  <si>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</si>
  <si>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</si>
  <si>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</si>
  <si>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</si>
  <si>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</si>
  <si>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</si>
  <si>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</si>
  <si>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</si>
  <si>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</si>
  <si>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</si>
  <si>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</si>
  <si>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</si>
  <si>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</si>
  <si>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</si>
  <si>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</si>
  <si>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</si>
  <si>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</si>
  <si>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</si>
  <si>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</si>
  <si>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</si>
  <si>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</si>
  <si>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</si>
  <si>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</si>
  <si>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</si>
  <si>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</si>
  <si>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</si>
  <si>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</si>
  <si>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</si>
  <si>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</si>
  <si>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</si>
  <si>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</si>
  <si>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</si>
  <si>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</si>
  <si>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</si>
  <si>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</si>
  <si>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</si>
  <si>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</si>
  <si>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</si>
  <si>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</si>
  <si>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</si>
  <si>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</si>
  <si>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</si>
  <si>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</si>
  <si>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</si>
  <si>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</si>
  <si>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</si>
  <si>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</si>
  <si>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</si>
  <si>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</si>
  <si>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</si>
  <si>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</si>
  <si>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</si>
  <si>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</si>
  <si>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</si>
  <si>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</si>
  <si>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</si>
  <si>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</si>
  <si>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</si>
  <si>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</si>
  <si>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</si>
  <si>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</si>
  <si>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</si>
  <si>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</si>
  <si>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</si>
  <si>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</si>
  <si>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</si>
  <si>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</si>
  <si>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</si>
  <si>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</si>
  <si>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</si>
  <si>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</si>
  <si>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</si>
  <si>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</si>
  <si>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</si>
  <si>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</si>
  <si>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</si>
  <si>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</si>
  <si>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</si>
  <si>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</si>
  <si>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</si>
  <si>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</si>
  <si>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</si>
  <si>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</si>
  <si>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</si>
  <si>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</si>
  <si>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</si>
  <si>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</si>
  <si>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</si>
  <si>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</si>
  <si>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</si>
  <si>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</si>
  <si>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</si>
  <si>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</si>
  <si>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</si>
  <si>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</si>
  <si>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</si>
  <si>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</si>
  <si>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</si>
  <si>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</si>
  <si>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</si>
  <si>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</si>
  <si>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</si>
  <si>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</si>
  <si>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</si>
  <si>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</si>
  <si>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</si>
  <si>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</si>
  <si>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</si>
  <si>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</si>
  <si>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</si>
  <si>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</si>
  <si>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</si>
  <si>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</si>
  <si>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</si>
  <si>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</si>
  <si>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</si>
  <si>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</si>
  <si>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</si>
  <si>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</si>
  <si>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</si>
  <si>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</si>
  <si>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</si>
  <si>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</si>
  <si>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</si>
  <si>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</si>
  <si>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</si>
  <si>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</si>
  <si>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</si>
  <si>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</si>
  <si>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</si>
  <si>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</si>
  <si>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</si>
  <si>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</si>
  <si>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</si>
  <si>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</si>
  <si>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</si>
  <si>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</si>
  <si>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</si>
  <si>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</si>
  <si>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</si>
  <si>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</si>
  <si>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</si>
  <si>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</si>
  <si>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</si>
  <si>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</si>
  <si>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</si>
  <si>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</si>
  <si>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</si>
  <si>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</si>
  <si>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</si>
  <si>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</si>
  <si>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</si>
  <si>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</si>
  <si>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</si>
  <si>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</si>
  <si>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</si>
  <si>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</si>
  <si>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</si>
  <si>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</si>
  <si>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</si>
  <si>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</si>
  <si>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</si>
  <si>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</si>
  <si>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</si>
  <si>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</si>
  <si>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</si>
  <si>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</si>
  <si>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</si>
  <si>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</si>
  <si>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</si>
  <si>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</si>
  <si>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</si>
  <si>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</si>
  <si>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</si>
  <si>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</si>
  <si>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</si>
  <si>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</si>
  <si>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</si>
  <si>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</si>
  <si>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</si>
  <si>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</si>
  <si>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</si>
  <si>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</si>
  <si>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</si>
  <si>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</si>
  <si>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</si>
  <si>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</si>
  <si>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</si>
  <si>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</si>
  <si>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</si>
  <si>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</si>
  <si>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</si>
  <si>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</si>
  <si>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</si>
  <si>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</si>
  <si>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</si>
  <si>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</si>
  <si>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</si>
  <si>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</si>
  <si>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</si>
  <si>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</si>
  <si>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</si>
  <si>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</si>
  <si>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</si>
  <si>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</si>
  <si>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</si>
  <si>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</si>
  <si>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</si>
  <si>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</si>
  <si>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</si>
  <si>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</si>
  <si>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</si>
  <si>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</si>
  <si>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</si>
  <si>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</si>
  <si>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</si>
  <si>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</si>
  <si>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</si>
  <si>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</si>
  <si>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</si>
  <si>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</si>
  <si>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</si>
  <si>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</si>
  <si>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</si>
  <si>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</si>
  <si>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</si>
  <si>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</si>
  <si>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</si>
  <si>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</si>
  <si>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</si>
  <si>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</si>
  <si>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</si>
  <si>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</si>
  <si>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</si>
  <si>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</si>
  <si>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</si>
  <si>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</si>
  <si>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</si>
  <si>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</si>
  <si>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</si>
  <si>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</si>
  <si>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</si>
  <si>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</si>
  <si>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</si>
  <si>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</si>
  <si>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</si>
  <si>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</si>
  <si>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</si>
  <si>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</si>
  <si>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</si>
  <si>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</si>
  <si>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</si>
  <si>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</si>
  <si>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</si>
  <si>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</si>
  <si>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</si>
  <si>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</si>
  <si>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</si>
  <si>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</si>
  <si>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</si>
  <si>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</si>
  <si>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</si>
  <si>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</si>
  <si>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</si>
  <si>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</si>
  <si>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</si>
  <si>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</si>
  <si>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</si>
  <si>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</si>
  <si>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</si>
  <si>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</si>
  <si>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</si>
  <si>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</si>
  <si>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</si>
  <si>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</si>
  <si>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</si>
  <si>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</si>
  <si>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</si>
  <si>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</si>
  <si>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</si>
  <si>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</si>
  <si>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</si>
  <si>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</si>
  <si>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</si>
  <si>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</si>
  <si>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</si>
  <si>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</si>
  <si>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</si>
  <si>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</si>
  <si>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</si>
  <si>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</si>
  <si>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</si>
  <si>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</si>
  <si>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</si>
  <si>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</si>
  <si>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</si>
  <si>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</si>
  <si>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</si>
  <si>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</si>
  <si>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</si>
  <si>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</si>
  <si>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</si>
  <si>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</si>
  <si>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</si>
  <si>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</si>
  <si>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</si>
  <si>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</si>
  <si>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</si>
  <si>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</si>
  <si>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</si>
  <si>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</si>
  <si>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</si>
  <si>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</si>
  <si>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</si>
  <si>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</si>
  <si>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</si>
  <si>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</si>
  <si>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</si>
  <si>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</si>
  <si>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</si>
  <si>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</si>
  <si>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</si>
  <si>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</si>
  <si>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</si>
  <si>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</si>
  <si>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</si>
  <si>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</si>
  <si>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</si>
  <si>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</si>
  <si>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</si>
  <si>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</si>
  <si>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</si>
  <si>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</si>
  <si>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</si>
  <si>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</si>
  <si>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</si>
  <si>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</si>
  <si>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</si>
  <si>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</si>
  <si>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</si>
  <si>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</si>
  <si>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</si>
  <si>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</si>
  <si>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</si>
  <si>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</si>
  <si>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</si>
  <si>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</si>
  <si>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</si>
  <si>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</si>
  <si>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</si>
  <si>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</si>
  <si>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</si>
  <si>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</si>
  <si>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</si>
  <si>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</si>
  <si>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</si>
  <si>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</si>
  <si>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</si>
  <si>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</si>
  <si>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</si>
  <si>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</si>
  <si>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</si>
  <si>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</si>
  <si>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</si>
  <si>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</si>
  <si>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</si>
  <si>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</si>
  <si>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</si>
  <si>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</si>
  <si>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</si>
  <si>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</si>
  <si>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</si>
  <si>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</si>
  <si>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</si>
  <si>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</si>
  <si>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</si>
  <si>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</si>
  <si>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</si>
  <si>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</si>
  <si>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</si>
  <si>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</si>
  <si>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</si>
  <si>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</si>
  <si>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</si>
  <si>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</si>
  <si>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</si>
  <si>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</si>
  <si>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</si>
  <si>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</si>
  <si>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</si>
  <si>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</si>
  <si>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</si>
  <si>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</si>
  <si>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</si>
  <si>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</si>
  <si>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</si>
  <si>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</si>
  <si>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</si>
  <si>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</si>
  <si>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</si>
  <si>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</si>
  <si>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</si>
  <si>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</si>
  <si>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</si>
  <si>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</si>
  <si>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</si>
  <si>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</si>
  <si>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</si>
  <si>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</si>
  <si>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</si>
  <si>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</si>
  <si>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</si>
  <si>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</si>
  <si>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</si>
  <si>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</si>
  <si>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</si>
  <si>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</si>
  <si>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</si>
  <si>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</si>
  <si>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</si>
  <si>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</si>
  <si>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</si>
  <si>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</si>
  <si>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</si>
  <si>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</si>
  <si>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</si>
  <si>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</si>
  <si>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</si>
  <si>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</si>
  <si>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</si>
  <si>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</si>
  <si>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</si>
  <si>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</si>
  <si>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</si>
  <si>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</si>
  <si>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</si>
  <si>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</si>
  <si>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</si>
  <si>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</si>
  <si>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</si>
  <si>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</si>
  <si>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</si>
  <si>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</si>
  <si>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</si>
  <si>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</si>
  <si>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</si>
  <si>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</si>
  <si>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</si>
  <si>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</si>
  <si>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</si>
  <si>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</si>
  <si>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</si>
  <si>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</si>
  <si>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</si>
  <si>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</si>
  <si>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</si>
  <si>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</si>
  <si>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</si>
  <si>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</si>
  <si>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</si>
  <si>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</si>
  <si>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</si>
  <si>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</si>
  <si>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</si>
  <si>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</si>
  <si>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</si>
  <si>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</si>
  <si>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</si>
  <si>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</si>
  <si>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</si>
  <si>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</si>
  <si>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</si>
  <si>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</si>
  <si>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</si>
  <si>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</si>
  <si>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</si>
  <si>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</si>
  <si>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</si>
  <si>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</si>
  <si>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</si>
  <si>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</si>
  <si>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</si>
  <si>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</si>
  <si>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</si>
  <si>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</si>
  <si>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</si>
  <si>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</si>
  <si>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</si>
  <si>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</si>
  <si>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</si>
  <si>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</si>
  <si>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</si>
  <si>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</si>
  <si>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</si>
  <si>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</si>
  <si>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</si>
  <si>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</si>
  <si>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</si>
  <si>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</si>
  <si>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</si>
  <si>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</si>
  <si>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</si>
  <si>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</si>
  <si>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</si>
  <si>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</si>
  <si>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</si>
  <si>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</si>
  <si>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</si>
  <si>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</si>
  <si>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</si>
  <si>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</si>
  <si>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</si>
  <si>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</si>
  <si>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</si>
  <si>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</si>
  <si>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</si>
  <si>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</si>
  <si>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</si>
  <si>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</si>
  <si>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</si>
  <si>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</si>
  <si>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</si>
  <si>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</si>
  <si>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</si>
  <si>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</si>
  <si>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</si>
  <si>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</si>
  <si>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</si>
  <si>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</si>
  <si>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</si>
  <si>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</si>
  <si>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</si>
  <si>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</si>
  <si>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</si>
  <si>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</si>
  <si>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</si>
  <si>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</si>
  <si>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</si>
  <si>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</si>
  <si>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</si>
  <si>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</si>
  <si>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</si>
  <si>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</si>
  <si>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</si>
  <si>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</si>
  <si>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</si>
  <si>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</si>
  <si>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</si>
  <si>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</si>
  <si>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</si>
  <si>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</si>
  <si>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</si>
  <si>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</si>
  <si>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</si>
  <si>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</si>
  <si>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</si>
  <si>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</si>
  <si>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</si>
  <si>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</si>
  <si>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</si>
  <si>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</si>
  <si>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</si>
  <si>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</si>
  <si>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</si>
  <si>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</si>
  <si>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</si>
  <si>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</si>
  <si>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</si>
  <si>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</si>
  <si>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</si>
  <si>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</si>
  <si>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</si>
  <si>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</si>
  <si>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</si>
  <si>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</si>
  <si>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</si>
  <si>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</si>
  <si>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</si>
  <si>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</si>
  <si>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</si>
  <si>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</si>
  <si>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</si>
  <si>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</si>
  <si>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</si>
  <si>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</si>
  <si>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</si>
  <si>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</si>
  <si>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</si>
  <si>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</si>
  <si>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</si>
  <si>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</si>
  <si>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</si>
  <si>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</si>
  <si>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</si>
  <si>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</si>
  <si>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</si>
  <si>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</si>
  <si>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</si>
  <si>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</si>
  <si>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</si>
  <si>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</si>
  <si>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</si>
  <si>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</si>
  <si>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</si>
  <si>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</si>
  <si>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</si>
  <si>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</si>
  <si>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</si>
  <si>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</si>
  <si>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</si>
  <si>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</si>
  <si>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</si>
  <si>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</si>
  <si>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</si>
  <si>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</si>
  <si>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</si>
  <si>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</si>
  <si>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</si>
  <si>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</si>
  <si>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</si>
  <si>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</si>
  <si>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</si>
  <si>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</si>
  <si>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</si>
  <si>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</si>
  <si>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</si>
  <si>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</si>
  <si>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</si>
  <si>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</si>
  <si>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</si>
  <si>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</si>
  <si>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</si>
  <si>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</si>
  <si>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</si>
  <si>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</si>
  <si>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</si>
  <si>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</si>
  <si>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</si>
  <si>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</si>
  <si>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</si>
  <si>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</si>
  <si>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</si>
  <si>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</si>
  <si>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</si>
  <si>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</si>
  <si>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</si>
  <si>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</si>
  <si>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</si>
  <si>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</si>
  <si>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</si>
  <si>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</si>
  <si>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</si>
  <si>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</si>
  <si>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</si>
  <si>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</si>
  <si>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</si>
  <si>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</si>
  <si>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</si>
  <si>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</si>
  <si>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</si>
  <si>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</si>
  <si>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</si>
  <si>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</si>
  <si>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</si>
  <si>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</si>
  <si>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</si>
  <si>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</si>
  <si>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</si>
  <si>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</si>
  <si>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</si>
  <si>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</si>
  <si>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</si>
  <si>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</si>
  <si>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</si>
  <si>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</si>
  <si>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</si>
  <si>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</si>
  <si>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</si>
  <si>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</si>
  <si>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</si>
  <si>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</si>
  <si>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</si>
  <si>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</si>
  <si>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</si>
  <si>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</si>
  <si>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</si>
  <si>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</si>
  <si>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</si>
  <si>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</si>
  <si>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</si>
  <si>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</si>
  <si>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</si>
  <si>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</si>
  <si>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</si>
  <si>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</si>
  <si>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</si>
  <si>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</si>
  <si>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</si>
  <si>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</si>
  <si>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</si>
  <si>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</si>
  <si>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</si>
  <si>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</si>
  <si>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</si>
  <si>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</si>
  <si>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</si>
  <si>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</si>
  <si>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</si>
  <si>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</si>
  <si>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</si>
  <si>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</si>
  <si>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</si>
  <si>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</si>
  <si>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</si>
  <si>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</si>
  <si>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</si>
  <si>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</si>
  <si>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</si>
  <si>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</si>
  <si>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</si>
  <si>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</si>
  <si>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</si>
  <si>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</si>
  <si>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</si>
  <si>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</si>
  <si>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</si>
  <si>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</si>
  <si>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</si>
  <si>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</si>
  <si>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</si>
  <si>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</si>
  <si>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</si>
  <si>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</si>
  <si>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</si>
  <si>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</si>
  <si>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</si>
  <si>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</si>
  <si>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</si>
  <si>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</si>
  <si>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</si>
  <si>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</si>
  <si>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</si>
  <si>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</si>
  <si>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</si>
  <si>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</si>
  <si>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</si>
  <si>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</si>
  <si>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</si>
  <si>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</si>
  <si>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</si>
  <si>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</si>
  <si>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</si>
  <si>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</si>
  <si>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</si>
  <si>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</si>
  <si>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</si>
  <si>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</si>
  <si>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</si>
  <si>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</si>
  <si>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</si>
  <si>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</si>
  <si>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</si>
  <si>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</si>
  <si>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</si>
  <si>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</si>
  <si>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</si>
  <si>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</si>
  <si>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</si>
  <si>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</si>
  <si>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</si>
  <si>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</si>
  <si>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</si>
  <si>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</si>
  <si>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</si>
  <si>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</si>
  <si>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</si>
  <si>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</si>
  <si>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</si>
  <si>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</si>
  <si>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</si>
  <si>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</si>
  <si>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</si>
  <si>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</si>
  <si>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</si>
  <si>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</si>
  <si>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</si>
  <si>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</si>
  <si>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</si>
  <si>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</si>
  <si>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</si>
  <si>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</si>
  <si>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</si>
  <si>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</si>
  <si>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</si>
  <si>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</si>
  <si>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</si>
  <si>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</si>
  <si>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</si>
  <si>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</si>
  <si>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</si>
  <si>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</si>
  <si>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</si>
  <si>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</si>
  <si>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</si>
  <si>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</si>
  <si>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</si>
  <si>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</si>
  <si>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</si>
  <si>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</si>
  <si>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</si>
  <si>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</si>
  <si>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</si>
  <si>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</si>
  <si>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</si>
  <si>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</si>
  <si>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</si>
  <si>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</si>
  <si>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</si>
  <si>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</si>
  <si>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</si>
  <si>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</si>
  <si>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</si>
  <si>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</si>
  <si>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</si>
  <si>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</si>
  <si>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</si>
  <si>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</si>
  <si>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</si>
  <si>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</si>
  <si>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</si>
  <si>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</si>
  <si>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</si>
  <si>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</si>
  <si>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</si>
  <si>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</si>
  <si>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</si>
  <si>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</si>
  <si>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</si>
  <si>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</si>
  <si>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</si>
  <si>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</si>
  <si>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</si>
  <si>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</si>
  <si>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</si>
  <si>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</si>
  <si>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</si>
  <si>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</si>
  <si>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</si>
  <si>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</si>
  <si>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</si>
  <si>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</si>
  <si>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</si>
  <si>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</si>
  <si>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</si>
  <si>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</si>
  <si>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</si>
  <si>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</si>
  <si>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</si>
  <si>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</si>
  <si>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</si>
  <si>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</si>
  <si>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</si>
  <si>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</si>
  <si>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</si>
  <si>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</si>
  <si>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</si>
  <si>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</si>
  <si>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</si>
  <si>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</si>
  <si>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</si>
  <si>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</si>
  <si>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</si>
  <si>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</si>
  <si>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</si>
  <si>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</si>
  <si>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</si>
  <si>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</si>
  <si>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</si>
  <si>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</si>
  <si>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</si>
  <si>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</si>
  <si>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</si>
  <si>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</si>
  <si>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</si>
  <si>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</si>
  <si>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</si>
  <si>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</si>
  <si>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</si>
  <si>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</si>
  <si>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</si>
  <si>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</si>
  <si>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</si>
  <si>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</si>
  <si>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</si>
  <si>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</si>
  <si>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</si>
  <si>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</si>
  <si>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</si>
  <si>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</si>
  <si>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</si>
  <si>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</si>
  <si>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</si>
  <si>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</si>
  <si>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</si>
  <si>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</si>
  <si>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</si>
  <si>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</si>
  <si>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</si>
  <si>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</si>
  <si>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</si>
  <si>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</si>
  <si>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</si>
  <si>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</si>
  <si>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</si>
  <si>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</si>
  <si>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</si>
  <si>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</si>
  <si>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</si>
  <si>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</si>
  <si>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</si>
  <si>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</si>
  <si>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</si>
  <si>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</si>
  <si>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</si>
  <si>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</si>
  <si>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</si>
  <si>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</si>
  <si>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</si>
  <si>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</si>
  <si>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</si>
  <si>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</si>
  <si>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</si>
  <si>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</si>
  <si>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</si>
  <si>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</si>
  <si>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</si>
  <si>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</si>
  <si>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</si>
  <si>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</si>
  <si>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</si>
  <si>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</si>
  <si>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</si>
  <si>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</si>
  <si>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</si>
  <si>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</si>
  <si>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</si>
  <si>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</si>
  <si>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</si>
  <si>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</si>
  <si>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</si>
  <si>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</si>
  <si>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</si>
  <si>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</si>
  <si>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</si>
  <si>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</si>
  <si>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</si>
  <si>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</si>
  <si>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</si>
  <si>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</si>
  <si>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</si>
  <si>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</si>
  <si>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</si>
  <si>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</si>
  <si>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</si>
  <si>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</si>
  <si>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</si>
  <si>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</si>
  <si>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</si>
  <si>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</si>
  <si>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</si>
  <si>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</si>
  <si>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</si>
  <si>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</si>
  <si>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</si>
  <si>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</si>
  <si>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</si>
  <si>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</si>
  <si>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</si>
  <si>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</si>
  <si>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</si>
  <si>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</si>
  <si>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</si>
  <si>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</si>
  <si>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</si>
  <si>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</si>
  <si>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</si>
  <si>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</si>
  <si>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</si>
  <si>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</si>
  <si>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</si>
  <si>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</si>
  <si>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</si>
  <si>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</si>
  <si>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</si>
  <si>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</si>
  <si>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</si>
  <si>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</si>
  <si>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</si>
  <si>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</si>
  <si>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</si>
  <si>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</si>
  <si>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</si>
  <si>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</si>
  <si>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</si>
  <si>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</si>
  <si>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</si>
  <si>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</si>
  <si>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</si>
  <si>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</si>
  <si>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</si>
  <si>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</si>
  <si>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</si>
  <si>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</si>
  <si>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</si>
  <si>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</si>
  <si>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</si>
  <si>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</si>
  <si>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</si>
  <si>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</si>
  <si>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</si>
  <si>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</si>
  <si>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</si>
  <si>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</si>
  <si>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</si>
  <si>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</si>
  <si>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</si>
  <si>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</si>
  <si>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</si>
  <si>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</si>
  <si>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</si>
  <si>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</si>
  <si>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</si>
  <si>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</si>
  <si>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</si>
  <si>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</si>
  <si>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</si>
  <si>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</si>
  <si>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</si>
  <si>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</si>
  <si>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</si>
  <si>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</si>
  <si>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</si>
  <si>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</si>
  <si>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</si>
  <si>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</si>
  <si>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</si>
  <si>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</si>
  <si>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</si>
  <si>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</si>
  <si>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</si>
  <si>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</si>
  <si>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</si>
  <si>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</si>
  <si>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</si>
  <si>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</si>
  <si>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</si>
  <si>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</si>
  <si>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</si>
  <si>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</si>
  <si>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</si>
  <si>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</si>
  <si>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</si>
  <si>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</si>
  <si>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</si>
  <si>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</si>
  <si>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</si>
  <si>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</si>
  <si>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</si>
  <si>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</si>
  <si>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</si>
  <si>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</si>
  <si>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</si>
  <si>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</si>
  <si>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</si>
  <si>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</si>
  <si>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</si>
  <si>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</si>
  <si>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</si>
  <si>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</si>
  <si>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</si>
  <si>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</si>
  <si>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</si>
  <si>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</si>
  <si>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</si>
  <si>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</si>
  <si>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</si>
  <si>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</si>
  <si>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</si>
  <si>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</si>
  <si>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</si>
  <si>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</si>
  <si>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</si>
  <si>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</si>
  <si>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</si>
  <si>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</si>
  <si>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</si>
  <si>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</si>
  <si>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</si>
  <si>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</si>
  <si>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</si>
  <si>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</si>
  <si>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</si>
  <si>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</si>
  <si>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</si>
  <si>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</si>
  <si>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</si>
  <si>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</si>
  <si>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</si>
  <si>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</si>
  <si>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</si>
  <si>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</si>
  <si>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</si>
  <si>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</si>
  <si>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</si>
  <si>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</si>
  <si>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</si>
  <si>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</si>
  <si>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</si>
  <si>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</si>
  <si>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</si>
  <si>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</si>
  <si>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</si>
  <si>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</si>
  <si>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</si>
  <si>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</si>
  <si>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</si>
  <si>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</si>
  <si>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</si>
  <si>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</si>
  <si>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</si>
  <si>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</si>
  <si>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</si>
  <si>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</si>
  <si>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</si>
  <si>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</si>
  <si>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</si>
  <si>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</si>
  <si>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</si>
  <si>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</si>
  <si>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</si>
  <si>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</si>
  <si>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</si>
  <si>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</si>
  <si>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</si>
  <si>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</si>
  <si>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</si>
  <si>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</si>
  <si>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</si>
  <si>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</si>
  <si>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</si>
  <si>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</si>
  <si>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</si>
  <si>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</si>
  <si>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</si>
  <si>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</si>
  <si>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</si>
  <si>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</si>
  <si>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</si>
  <si>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</si>
  <si>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</si>
  <si>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</si>
  <si>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</si>
  <si>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</si>
  <si>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</si>
  <si>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</si>
  <si>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</si>
  <si>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</si>
  <si>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</si>
  <si>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</si>
  <si>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</si>
  <si>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</si>
  <si>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</si>
  <si>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</si>
  <si>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</si>
  <si>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</si>
  <si>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</si>
  <si>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</si>
  <si>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</si>
  <si>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</si>
  <si>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</si>
  <si>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</si>
  <si>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</si>
  <si>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</si>
  <si>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</si>
  <si>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</si>
  <si>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</si>
  <si>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</si>
  <si>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</si>
  <si>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</si>
  <si>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</si>
  <si>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</si>
  <si>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</si>
  <si>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</si>
  <si>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</si>
  <si>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</si>
  <si>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</si>
  <si>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</si>
  <si>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</si>
  <si>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</si>
  <si>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</si>
  <si>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</si>
  <si>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</si>
  <si>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</si>
  <si>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</si>
  <si>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</si>
  <si>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</si>
  <si>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</si>
  <si>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</si>
  <si>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</si>
  <si>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</si>
  <si>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</si>
  <si>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</si>
  <si>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</si>
  <si>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</si>
  <si>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</si>
  <si>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</si>
  <si>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</si>
  <si>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</si>
  <si>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</si>
  <si>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</si>
  <si>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</si>
  <si>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</si>
  <si>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</si>
  <si>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</si>
  <si>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</si>
  <si>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</si>
  <si>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</si>
  <si>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</si>
  <si>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</si>
  <si>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</si>
  <si>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</si>
  <si>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</si>
  <si>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</si>
  <si>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</si>
  <si>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</si>
  <si>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</si>
  <si>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</si>
  <si>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</si>
  <si>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</si>
  <si>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</si>
  <si>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</si>
  <si>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</si>
  <si>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</si>
  <si>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</si>
  <si>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</si>
  <si>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</si>
  <si>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</si>
  <si>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</si>
  <si>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</si>
  <si>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</si>
  <si>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</si>
  <si>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</si>
  <si>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</si>
  <si>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</si>
  <si>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</si>
  <si>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</si>
  <si>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</si>
  <si>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</si>
  <si>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</si>
  <si>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</si>
  <si>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</si>
  <si>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</si>
  <si>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</si>
  <si>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</si>
  <si>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</si>
  <si>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</si>
  <si>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</si>
  <si>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</si>
  <si>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</si>
  <si>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</si>
  <si>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</si>
  <si>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</si>
  <si>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</si>
  <si>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</si>
  <si>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</si>
  <si>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</si>
  <si>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</si>
  <si>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</si>
  <si>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</si>
  <si>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</si>
  <si>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</si>
  <si>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</si>
  <si>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</si>
  <si>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</si>
  <si>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</si>
  <si>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</si>
  <si>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</si>
  <si>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</si>
  <si>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</si>
  <si>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</si>
  <si>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</si>
  <si>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</si>
  <si>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</si>
  <si>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</si>
  <si>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</si>
  <si>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</si>
  <si>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</si>
  <si>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</si>
  <si>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</si>
  <si>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</si>
  <si>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</si>
  <si>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</si>
  <si>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</si>
  <si>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</si>
  <si>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</si>
  <si>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</si>
  <si>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</si>
  <si>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</si>
  <si>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</si>
  <si>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</si>
  <si>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</si>
  <si>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</si>
  <si>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</si>
  <si>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</si>
  <si>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</si>
  <si>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</si>
  <si>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</si>
  <si>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</si>
  <si>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</si>
  <si>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</si>
  <si>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</si>
  <si>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</si>
  <si>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</si>
  <si>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</si>
  <si>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</si>
  <si>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</si>
  <si>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</si>
  <si>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</si>
  <si>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</si>
  <si>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</si>
  <si>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</si>
  <si>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</si>
  <si>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</si>
  <si>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</si>
  <si>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</si>
  <si>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</si>
  <si>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</si>
  <si>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</si>
  <si>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</si>
  <si>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</si>
  <si>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</si>
  <si>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</si>
  <si>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</si>
  <si>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</si>
  <si>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</si>
  <si>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</si>
  <si>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</si>
  <si>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</si>
  <si>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</si>
  <si>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</si>
  <si>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</si>
  <si>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</si>
  <si>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</si>
  <si>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</si>
  <si>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</si>
  <si>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</si>
  <si>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</si>
  <si>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</si>
  <si>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</si>
  <si>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</si>
  <si>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</si>
  <si>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</si>
  <si>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</si>
  <si>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</si>
  <si>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</si>
  <si>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</si>
  <si>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</si>
  <si>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</si>
  <si>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</si>
  <si>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</si>
  <si>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</si>
  <si>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</si>
  <si>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</si>
  <si>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</si>
  <si>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</si>
  <si>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</si>
  <si>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</si>
  <si>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</si>
  <si>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</si>
  <si>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</si>
  <si>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</si>
  <si>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</si>
  <si>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</si>
  <si>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</si>
  <si>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</si>
  <si>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</si>
  <si>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</si>
  <si>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</si>
  <si>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</si>
  <si>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</si>
  <si>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</si>
  <si>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</si>
  <si>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</si>
  <si>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</si>
  <si>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</si>
  <si>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</si>
  <si>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</si>
  <si>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</si>
  <si>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</si>
  <si>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</si>
  <si>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</si>
  <si>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</si>
  <si>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</si>
  <si>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</si>
  <si>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</si>
  <si>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</si>
  <si>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</si>
  <si>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</si>
  <si>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</si>
  <si>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</si>
  <si>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</si>
  <si>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</si>
  <si>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</si>
  <si>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</si>
  <si>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</si>
  <si>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</si>
  <si>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</si>
  <si>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</si>
  <si>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</si>
  <si>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</si>
  <si>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</si>
  <si>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</si>
  <si>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</si>
  <si>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</si>
  <si>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</si>
  <si>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</si>
  <si>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</si>
  <si>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</si>
  <si>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</si>
  <si>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</si>
  <si>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</si>
  <si>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</si>
  <si>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</si>
  <si>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</si>
  <si>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</si>
  <si>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</si>
  <si>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</si>
  <si>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</si>
  <si>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</si>
  <si>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</si>
  <si>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</si>
  <si>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</si>
  <si>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</si>
  <si>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</si>
  <si>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</si>
  <si>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</si>
  <si>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</si>
  <si>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</si>
  <si>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</si>
  <si>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</si>
  <si>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</si>
  <si>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</si>
  <si>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</si>
  <si>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</si>
  <si>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</si>
  <si>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</si>
  <si>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</si>
  <si>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</si>
  <si>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</si>
  <si>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</si>
  <si>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</si>
  <si>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</si>
  <si>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</si>
  <si>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</si>
  <si>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</si>
  <si>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</si>
  <si>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</si>
  <si>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</si>
  <si>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</si>
  <si>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</si>
  <si>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</si>
  <si>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</si>
  <si>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</si>
  <si>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</si>
  <si>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</si>
  <si>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</si>
  <si>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</si>
  <si>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</si>
  <si>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</si>
  <si>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</si>
  <si>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</si>
  <si>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</si>
  <si>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</si>
  <si>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</si>
  <si>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</si>
  <si>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</si>
  <si>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</si>
  <si>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</si>
  <si>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</si>
  <si>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</si>
  <si>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</si>
  <si>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</si>
  <si>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</si>
  <si>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</si>
  <si>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</si>
  <si>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</si>
  <si>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</si>
  <si>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</si>
  <si>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</si>
  <si>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</si>
  <si>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</si>
  <si>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</si>
  <si>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</si>
  <si>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</si>
  <si>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</si>
  <si>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</si>
  <si>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</si>
  <si>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</si>
  <si>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</si>
  <si>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</si>
  <si>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</si>
  <si>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</si>
  <si>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</si>
  <si>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</si>
  <si>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</si>
  <si>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</si>
  <si>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</si>
  <si>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</si>
  <si>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</si>
  <si>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</si>
  <si>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</si>
  <si>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</si>
  <si>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</si>
  <si>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</si>
  <si>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</si>
  <si>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</si>
  <si>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</si>
  <si>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</si>
  <si>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</si>
  <si>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</si>
  <si>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</si>
  <si>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</si>
  <si>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</si>
  <si>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</si>
  <si>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</si>
  <si>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</si>
  <si>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</si>
  <si>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</si>
  <si>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</si>
  <si>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</si>
  <si>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</si>
  <si>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</si>
  <si>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</si>
  <si>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</si>
  <si>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</si>
  <si>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</si>
  <si>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</si>
  <si>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</si>
  <si>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</si>
  <si>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</si>
  <si>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</si>
  <si>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</si>
  <si>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</si>
  <si>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</si>
  <si>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</si>
  <si>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</si>
  <si>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</si>
  <si>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</si>
  <si>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</si>
  <si>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</si>
  <si>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</si>
  <si>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</si>
  <si>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</si>
  <si>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</si>
  <si>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</si>
  <si>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</si>
  <si>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</si>
  <si>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</si>
  <si>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</si>
  <si>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</si>
  <si>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</si>
  <si>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</si>
  <si>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</si>
  <si>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</si>
  <si>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</si>
  <si>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</si>
  <si>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</si>
  <si>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</si>
  <si>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</si>
  <si>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</si>
  <si>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</si>
  <si>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</si>
  <si>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</si>
  <si>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</si>
  <si>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</si>
  <si>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</si>
  <si>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</si>
  <si>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</si>
  <si>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</si>
  <si>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</si>
  <si>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</si>
  <si>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</si>
  <si>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</si>
  <si>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</si>
  <si>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</si>
  <si>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</si>
  <si>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</si>
  <si>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</si>
  <si>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</si>
  <si>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</si>
  <si>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</si>
  <si>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</si>
  <si>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</si>
  <si>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</si>
  <si>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</si>
  <si>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</si>
  <si>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</si>
  <si>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</si>
  <si>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</si>
  <si>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</si>
  <si>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</si>
  <si>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</si>
  <si>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</si>
  <si>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</si>
  <si>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</si>
  <si>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</si>
  <si>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</si>
  <si>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</si>
  <si>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</si>
  <si>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</si>
  <si>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</si>
  <si>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</si>
  <si>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</si>
  <si>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</si>
  <si>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</si>
  <si>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</si>
  <si>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</si>
  <si>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</si>
  <si>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</si>
  <si>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</si>
  <si>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</si>
  <si>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</si>
  <si>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</si>
  <si>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</si>
  <si>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</si>
  <si>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</si>
  <si>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</si>
  <si>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</si>
  <si>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</si>
  <si>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</si>
  <si>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</si>
  <si>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</si>
  <si>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</si>
  <si>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</si>
  <si>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</si>
  <si>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</si>
  <si>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</si>
  <si>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</si>
  <si>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</si>
  <si>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</si>
  <si>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</si>
  <si>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</si>
  <si>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</si>
  <si>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</si>
  <si>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</si>
  <si>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</si>
  <si>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</si>
  <si>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</si>
  <si>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</si>
  <si>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</si>
  <si>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</si>
  <si>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</si>
  <si>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</si>
  <si>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</si>
  <si>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</si>
  <si>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</si>
  <si>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</si>
  <si>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</si>
  <si>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</si>
  <si>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</si>
  <si>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</si>
  <si>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</si>
  <si>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</si>
  <si>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</si>
  <si>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</si>
  <si>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</si>
  <si>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</si>
  <si>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</si>
  <si>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</si>
  <si>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</si>
  <si>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</si>
  <si>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</si>
  <si>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</si>
  <si>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</si>
  <si>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</si>
  <si>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</si>
  <si>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</si>
  <si>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</si>
  <si>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</si>
  <si>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</si>
  <si>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</si>
  <si>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</si>
  <si>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</si>
  <si>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</si>
  <si>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</si>
  <si>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</si>
  <si>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</si>
  <si>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</si>
  <si>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</si>
  <si>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</si>
  <si>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</si>
  <si>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</si>
  <si>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</si>
  <si>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</si>
  <si>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</si>
  <si>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</si>
  <si>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</si>
  <si>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</si>
  <si>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</si>
  <si>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</si>
  <si>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</si>
  <si>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</si>
  <si>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</si>
  <si>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</si>
  <si>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</si>
  <si>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</si>
  <si>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</si>
  <si>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</si>
  <si>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</si>
  <si>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</si>
  <si>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</si>
  <si>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</si>
  <si>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</si>
  <si>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</si>
  <si>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</si>
  <si>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</si>
  <si>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</si>
  <si>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</si>
  <si>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</si>
  <si>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</si>
  <si>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</si>
  <si>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</si>
  <si>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</si>
  <si>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</si>
  <si>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</si>
  <si>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</si>
  <si>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</si>
  <si>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</si>
  <si>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</si>
  <si>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</si>
  <si>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</si>
  <si>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</si>
  <si>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</si>
  <si>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</si>
  <si>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</si>
  <si>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</si>
  <si>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</si>
  <si>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</si>
  <si>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</si>
  <si>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</si>
  <si>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</si>
  <si>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</si>
  <si>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</si>
  <si>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</si>
  <si>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</si>
  <si>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</si>
  <si>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</si>
  <si>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</si>
  <si>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</si>
  <si>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</si>
  <si>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</si>
  <si>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</si>
  <si>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</si>
  <si>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</si>
  <si>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</si>
  <si>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</si>
  <si>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</si>
  <si>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</si>
  <si>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</si>
  <si>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</si>
  <si>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</si>
  <si>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</si>
  <si>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</si>
  <si>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</si>
  <si>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</si>
  <si>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</si>
  <si>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</si>
  <si>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</si>
  <si>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</si>
  <si>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</si>
  <si>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</si>
  <si>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</si>
  <si>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</si>
  <si>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</si>
  <si>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</si>
  <si>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</si>
  <si>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</si>
  <si>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</si>
  <si>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</si>
  <si>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</si>
  <si>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</si>
  <si>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</si>
  <si>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</si>
  <si>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</si>
  <si>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</si>
  <si>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</si>
  <si>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</si>
  <si>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</si>
  <si>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</si>
  <si>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</si>
  <si>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</si>
  <si>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</si>
  <si>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</si>
  <si>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</si>
  <si>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</si>
  <si>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</si>
  <si>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</si>
  <si>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</si>
  <si>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</si>
  <si>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</si>
  <si>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</si>
  <si>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</si>
  <si>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</si>
  <si>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</si>
  <si>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</si>
  <si>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</si>
  <si>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</si>
  <si>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</si>
  <si>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</si>
  <si>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</si>
  <si>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</si>
  <si>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</si>
  <si>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</si>
  <si>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</si>
  <si>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</si>
  <si>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</si>
  <si>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</si>
  <si>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</si>
  <si>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</si>
  <si>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</si>
  <si>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</si>
  <si>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</si>
  <si>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</si>
  <si>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</si>
  <si>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</si>
  <si>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</si>
  <si>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</si>
  <si>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</si>
  <si>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</si>
  <si>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</si>
  <si>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</si>
  <si>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</si>
  <si>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</si>
  <si>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</si>
  <si>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</si>
  <si>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</si>
  <si>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</si>
  <si>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</si>
  <si>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</si>
  <si>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</si>
  <si>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</si>
  <si>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</si>
  <si>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</si>
  <si>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</si>
  <si>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</si>
  <si>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</si>
  <si>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</si>
  <si>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</si>
  <si>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</si>
  <si>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</si>
  <si>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</si>
  <si>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</si>
  <si>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</si>
  <si>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</si>
  <si>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</si>
  <si>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</si>
  <si>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</si>
  <si>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</si>
  <si>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</si>
  <si>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</si>
  <si>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</si>
  <si>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</si>
  <si>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</si>
  <si>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</si>
  <si>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</si>
  <si>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</si>
  <si>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</si>
  <si>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</si>
  <si>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</si>
  <si>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</si>
  <si>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</si>
  <si>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</si>
  <si>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</si>
  <si>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</si>
  <si>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</si>
  <si>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</si>
  <si>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</si>
  <si>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</si>
  <si>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</si>
  <si>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</si>
  <si>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</si>
  <si>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</si>
  <si>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</si>
  <si>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</si>
  <si>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</si>
  <si>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</si>
  <si>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</si>
  <si>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</si>
  <si>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</si>
  <si>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</si>
  <si>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</si>
  <si>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</si>
  <si>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</si>
  <si>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</si>
  <si>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</si>
  <si>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</si>
  <si>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</si>
  <si>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</si>
  <si>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</si>
  <si>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</si>
  <si>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</si>
  <si>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</si>
  <si>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</si>
  <si>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</si>
  <si>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</si>
  <si>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</si>
  <si>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</si>
  <si>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</si>
  <si>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</si>
  <si>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</si>
  <si>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</si>
  <si>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</si>
  <si>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</si>
  <si>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</si>
  <si>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</si>
  <si>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</si>
  <si>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</si>
  <si>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</si>
  <si>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</si>
  <si>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</si>
  <si>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</si>
  <si>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</si>
  <si>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</si>
  <si>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</si>
  <si>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</si>
  <si>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</si>
  <si>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</si>
  <si>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</si>
  <si>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</si>
  <si>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</si>
  <si>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</si>
  <si>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</si>
  <si>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</si>
  <si>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</si>
  <si>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</si>
  <si>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</si>
  <si>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</si>
  <si>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</si>
  <si>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</si>
  <si>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</si>
  <si>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</si>
  <si>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</si>
  <si>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</si>
  <si>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</si>
  <si>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</si>
  <si>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</si>
  <si>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</si>
  <si>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</si>
  <si>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</si>
  <si>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</si>
  <si>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</si>
  <si>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</si>
  <si>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</si>
  <si>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</si>
  <si>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</si>
  <si>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</si>
  <si>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</si>
  <si>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</si>
  <si>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</si>
  <si>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</si>
  <si>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</si>
  <si>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</si>
  <si>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</si>
  <si>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</si>
  <si>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</si>
  <si>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</si>
  <si>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</si>
  <si>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</si>
  <si>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</si>
  <si>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</si>
  <si>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</si>
  <si>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</si>
  <si>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</si>
  <si>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</si>
  <si>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</si>
  <si>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</si>
  <si>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</si>
  <si>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</si>
  <si>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</si>
  <si>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</si>
  <si>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</si>
  <si>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</si>
  <si>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</si>
  <si>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</si>
  <si>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</si>
  <si>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</si>
  <si>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</si>
  <si>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</si>
  <si>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</si>
  <si>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</si>
  <si>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</si>
  <si>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</si>
  <si>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</si>
  <si>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</si>
  <si>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</si>
  <si>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</si>
  <si>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</si>
  <si>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</si>
  <si>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</si>
  <si>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</si>
  <si>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</si>
  <si>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</si>
  <si>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</si>
  <si>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</si>
  <si>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</si>
  <si>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</si>
  <si>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</si>
  <si>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</si>
  <si>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</si>
  <si>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</si>
  <si>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</si>
  <si>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</si>
  <si>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</si>
  <si>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</si>
  <si>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</si>
  <si>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</si>
  <si>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</si>
  <si>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</si>
  <si>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</si>
  <si>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</si>
  <si>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</si>
  <si>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</si>
  <si>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</si>
  <si>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</si>
  <si>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</si>
  <si>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</si>
  <si>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</si>
  <si>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</si>
  <si>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</si>
  <si>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</si>
  <si>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</si>
  <si>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</si>
  <si>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</si>
  <si>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</si>
  <si>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</si>
  <si>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</si>
  <si>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</si>
  <si>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</si>
  <si>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</si>
  <si>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</si>
  <si>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</si>
  <si>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</si>
  <si>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</si>
  <si>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</si>
  <si>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</si>
  <si>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</si>
  <si>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</si>
  <si>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</si>
  <si>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</si>
  <si>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</si>
  <si>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</si>
  <si>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</si>
  <si>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</si>
  <si>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</si>
  <si>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</si>
  <si>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</si>
  <si>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</si>
  <si>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</si>
  <si>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</si>
  <si>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</si>
  <si>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</si>
  <si>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</si>
  <si>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</si>
  <si>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</si>
  <si>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</si>
  <si>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</si>
  <si>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</si>
  <si>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</si>
  <si>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</si>
  <si>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</si>
  <si>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</si>
  <si>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</si>
  <si>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</si>
  <si>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</si>
  <si>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</si>
  <si>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</si>
  <si>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</si>
  <si>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</si>
  <si>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</si>
  <si>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</si>
  <si>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</si>
  <si>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</si>
  <si>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</si>
  <si>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</si>
  <si>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</si>
  <si>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</si>
  <si>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</si>
  <si>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</si>
  <si>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</si>
  <si>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</si>
  <si>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</si>
  <si>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</si>
  <si>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</si>
  <si>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</si>
  <si>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</si>
  <si>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</si>
  <si>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</si>
  <si>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</si>
  <si>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</si>
  <si>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</si>
  <si>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</si>
  <si>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</si>
  <si>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</si>
  <si>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</si>
  <si>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</si>
  <si>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</si>
  <si>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</si>
  <si>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</si>
  <si>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</si>
  <si>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</si>
  <si>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</si>
  <si>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</si>
  <si>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</si>
  <si>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</si>
  <si>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</si>
  <si>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</si>
  <si>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</si>
  <si>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</si>
  <si>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</si>
  <si>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</si>
  <si>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</si>
  <si>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</si>
  <si>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</si>
  <si>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</si>
  <si>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</si>
  <si>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</si>
  <si>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</si>
  <si>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</si>
  <si>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</si>
  <si>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</si>
  <si>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</si>
  <si>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</si>
  <si>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</si>
  <si>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</si>
  <si>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</si>
  <si>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</si>
  <si>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</si>
  <si>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</si>
  <si>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</si>
  <si>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</si>
  <si>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</si>
  <si>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</si>
  <si>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</si>
  <si>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</si>
  <si>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</si>
  <si>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</si>
  <si>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</si>
  <si>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</si>
  <si>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</si>
  <si>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</si>
  <si>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</si>
  <si>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</si>
  <si>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</si>
  <si>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</si>
  <si>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</si>
  <si>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</si>
  <si>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</si>
  <si>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</si>
  <si>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</si>
  <si>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</si>
  <si>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</si>
  <si>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</si>
  <si>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</si>
  <si>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</si>
  <si>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</si>
  <si>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</si>
  <si>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</si>
  <si>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</si>
  <si>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</si>
  <si>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</si>
  <si>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</si>
  <si>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</si>
  <si>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</si>
  <si>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</si>
  <si>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</si>
  <si>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</si>
  <si>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</si>
  <si>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</si>
  <si>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</si>
  <si>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</si>
  <si>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</si>
  <si>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</si>
  <si>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</si>
  <si>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</si>
  <si>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</si>
  <si>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</si>
  <si>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</si>
  <si>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</si>
  <si>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</si>
  <si>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</si>
  <si>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</si>
  <si>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</si>
  <si>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</si>
  <si>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</si>
  <si>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</si>
  <si>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</si>
  <si>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</si>
  <si>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</si>
  <si>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</si>
  <si>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</si>
  <si>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</si>
  <si>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</si>
  <si>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</si>
  <si>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</si>
  <si>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</si>
  <si>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</si>
  <si>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</si>
  <si>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</si>
  <si>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</si>
  <si>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</si>
  <si>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</si>
  <si>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</si>
  <si>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</si>
  <si>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</si>
  <si>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</si>
  <si>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</si>
  <si>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</si>
  <si>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</si>
  <si>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</si>
  <si>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</si>
  <si>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</si>
  <si>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</si>
  <si>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</si>
  <si>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</si>
  <si>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</si>
  <si>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</si>
  <si>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</si>
  <si>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</si>
  <si>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</si>
  <si>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</si>
  <si>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</si>
  <si>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</si>
  <si>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</si>
  <si>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</si>
  <si>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</si>
  <si>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</si>
  <si>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</si>
  <si>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</si>
  <si>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</si>
  <si>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</si>
  <si>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</si>
  <si>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</si>
  <si>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</si>
  <si>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</si>
  <si>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</si>
  <si>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</si>
  <si>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</si>
  <si>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</si>
  <si>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</si>
  <si>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</si>
  <si>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</si>
  <si>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</si>
  <si>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</si>
  <si>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</si>
  <si>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</si>
  <si>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</si>
  <si>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</si>
  <si>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</si>
  <si>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</si>
  <si>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</si>
  <si>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</si>
  <si>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</si>
  <si>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</si>
  <si>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</si>
  <si>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</si>
  <si>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</si>
  <si>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</si>
  <si>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</si>
  <si>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</si>
  <si>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</si>
  <si>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</si>
  <si>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</si>
  <si>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</si>
  <si>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</si>
  <si>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</si>
  <si>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</si>
  <si>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</si>
  <si>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</si>
  <si>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</si>
  <si>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</si>
  <si>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</si>
  <si>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</si>
  <si>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</si>
  <si>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</si>
  <si>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</si>
  <si>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</si>
  <si>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</si>
  <si>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</si>
  <si>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</si>
  <si>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</si>
  <si>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</si>
  <si>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</si>
  <si>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</si>
  <si>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</si>
  <si>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</si>
  <si>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</si>
  <si>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</si>
  <si>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</si>
  <si>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</si>
  <si>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</si>
  <si>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</si>
  <si>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</si>
  <si>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</si>
  <si>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</si>
  <si>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</si>
  <si>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</si>
  <si>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</si>
  <si>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</si>
  <si>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</si>
  <si>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</si>
  <si>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</si>
  <si>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</si>
  <si>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</si>
  <si>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</si>
  <si>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</si>
  <si>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</si>
  <si>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</si>
  <si>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</si>
  <si>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</si>
  <si>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</si>
  <si>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</si>
  <si>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</si>
  <si>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</si>
  <si>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</si>
  <si>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</si>
  <si>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</si>
  <si>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</si>
  <si>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</si>
  <si>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</si>
  <si>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</si>
  <si>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</si>
  <si>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</si>
  <si>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</si>
  <si>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</si>
  <si>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</si>
  <si>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</si>
  <si>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</si>
  <si>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</si>
  <si>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</si>
  <si>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</si>
  <si>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</si>
  <si>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</si>
  <si>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</si>
  <si>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</si>
  <si>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</si>
  <si>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</si>
  <si>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</si>
  <si>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</si>
  <si>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</si>
  <si>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</si>
  <si>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</si>
  <si>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</si>
  <si>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</si>
  <si>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</si>
  <si>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</si>
  <si>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</si>
  <si>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</si>
  <si>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</si>
  <si>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</si>
  <si>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</si>
  <si>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</si>
  <si>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</si>
  <si>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</si>
  <si>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</si>
  <si>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</si>
  <si>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</si>
  <si>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</si>
  <si>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</si>
  <si>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</si>
  <si>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</si>
  <si>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</si>
  <si>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</si>
  <si>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</si>
  <si>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</si>
  <si>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</si>
  <si>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</si>
  <si>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</si>
  <si>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</si>
  <si>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</si>
  <si>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</si>
  <si>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</si>
  <si>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</si>
  <si>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</si>
  <si>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</si>
  <si>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</si>
  <si>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</si>
  <si>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</si>
  <si>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</si>
  <si>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</si>
  <si>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</si>
  <si>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</si>
  <si>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</si>
  <si>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</si>
  <si>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</si>
  <si>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</si>
  <si>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</si>
  <si>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</si>
  <si>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</si>
  <si>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</si>
  <si>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</si>
  <si>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</si>
  <si>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</si>
  <si>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</si>
  <si>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</si>
  <si>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</si>
  <si>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</si>
  <si>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</si>
  <si>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</si>
  <si>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</si>
  <si>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</si>
  <si>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</si>
  <si>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</si>
  <si>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</si>
  <si>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</si>
  <si>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</si>
  <si>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</si>
  <si>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</si>
  <si>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</si>
  <si>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</si>
  <si>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</si>
  <si>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</si>
  <si>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</si>
  <si>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</si>
  <si>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</si>
  <si>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</si>
  <si>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</si>
  <si>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</si>
  <si>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</si>
  <si>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</si>
  <si>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</si>
  <si>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</si>
  <si>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</si>
  <si>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</si>
  <si>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</si>
  <si>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</si>
  <si>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</si>
  <si>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</si>
  <si>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</si>
  <si>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</si>
  <si>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</si>
  <si>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</si>
  <si>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</si>
  <si>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</si>
  <si>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</si>
  <si>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</si>
  <si>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</si>
  <si>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</si>
  <si>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</si>
  <si>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</si>
  <si>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</si>
  <si>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</si>
  <si>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</si>
  <si>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</si>
  <si>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</si>
  <si>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</si>
  <si>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</si>
  <si>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</si>
  <si>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</si>
  <si>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</si>
  <si>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</si>
  <si>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</si>
  <si>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</si>
  <si>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</si>
  <si>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</si>
  <si>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</si>
  <si>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</si>
  <si>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</si>
  <si>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</si>
  <si>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</si>
  <si>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</si>
  <si>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</si>
  <si>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</si>
  <si>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</si>
  <si>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</si>
  <si>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</si>
  <si>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</si>
  <si>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</si>
  <si>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</si>
  <si>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</si>
  <si>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</si>
  <si>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</si>
  <si>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</si>
  <si>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</si>
  <si>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</si>
  <si>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</si>
  <si>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</si>
  <si>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</si>
  <si>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</si>
  <si>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</si>
  <si>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</si>
  <si>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</si>
  <si>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</si>
  <si>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</si>
  <si>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</si>
  <si>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</si>
  <si>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</si>
  <si>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</si>
  <si>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</si>
  <si>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</si>
  <si>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</si>
  <si>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</si>
  <si>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</si>
  <si>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</si>
  <si>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</si>
  <si>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</si>
  <si>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</si>
  <si>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</si>
  <si>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</si>
  <si>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</si>
  <si>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</si>
  <si>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</si>
  <si>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</si>
  <si>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</si>
  <si>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</si>
  <si>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</si>
  <si>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</si>
  <si>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</si>
  <si>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</si>
  <si>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</si>
  <si>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</si>
  <si>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</si>
  <si>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</si>
  <si>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</si>
  <si>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</si>
  <si>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</si>
  <si>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</si>
  <si>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</si>
  <si>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</si>
  <si>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</si>
  <si>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</si>
  <si>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</si>
  <si>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</si>
  <si>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</si>
  <si>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</si>
  <si>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</si>
  <si>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</si>
  <si>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</si>
  <si>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</si>
  <si>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</si>
  <si>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</si>
  <si>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</si>
  <si>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</si>
  <si>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</si>
  <si>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</si>
  <si>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</si>
  <si>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</si>
  <si>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</si>
  <si>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</si>
  <si>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</si>
  <si>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</si>
  <si>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</si>
  <si>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</si>
  <si>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</si>
  <si>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</si>
  <si>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</si>
  <si>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</si>
  <si>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</si>
  <si>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</si>
  <si>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</si>
  <si>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</si>
  <si>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</si>
  <si>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</si>
  <si>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</si>
  <si>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</si>
  <si>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</si>
  <si>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</si>
  <si>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</si>
  <si>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</si>
  <si>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</si>
  <si>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</si>
  <si>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</si>
  <si>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</si>
  <si>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</si>
  <si>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</si>
  <si>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</si>
  <si>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</si>
  <si>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</si>
  <si>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</si>
  <si>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</si>
  <si>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</si>
  <si>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</si>
  <si>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</si>
  <si>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</si>
  <si>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</si>
  <si>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</si>
  <si>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</si>
  <si>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</si>
  <si>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</si>
  <si>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</si>
  <si>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</si>
  <si>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</si>
  <si>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</si>
  <si>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</si>
  <si>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</si>
  <si>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</si>
  <si>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</si>
  <si>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</si>
  <si>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</si>
  <si>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</si>
  <si>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</si>
  <si>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</si>
  <si>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</si>
  <si>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</si>
  <si>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</si>
  <si>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</si>
  <si>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</si>
  <si>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</si>
  <si>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</si>
  <si>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</si>
  <si>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</si>
  <si>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</si>
  <si>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</si>
  <si>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</si>
  <si>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</si>
  <si>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</si>
  <si>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</si>
  <si>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</si>
  <si>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</si>
  <si>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</si>
  <si>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</si>
  <si>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</si>
  <si>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</si>
  <si>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</si>
  <si>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</si>
  <si>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</si>
  <si>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</si>
  <si>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</si>
  <si>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</si>
  <si>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</si>
  <si>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</si>
  <si>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</si>
  <si>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</si>
  <si>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</si>
  <si>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</si>
  <si>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</si>
  <si>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</si>
  <si>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</si>
  <si>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</si>
  <si>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</si>
  <si>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</si>
  <si>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</si>
  <si>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</si>
  <si>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</si>
  <si>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</si>
  <si>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</si>
  <si>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</si>
  <si>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</si>
  <si>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</si>
  <si>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</si>
  <si>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</si>
  <si>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</si>
  <si>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</si>
  <si>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</si>
  <si>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</si>
  <si>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</si>
  <si>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</si>
  <si>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</si>
  <si>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</si>
  <si>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</si>
  <si>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</si>
  <si>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</si>
  <si>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</si>
  <si>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</si>
  <si>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</si>
  <si>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</si>
  <si>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</si>
  <si>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</si>
  <si>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</si>
  <si>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</si>
  <si>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</si>
  <si>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</si>
  <si>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</si>
  <si>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</si>
  <si>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</si>
  <si>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</si>
  <si>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</si>
  <si>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</si>
  <si>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</si>
  <si>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</si>
  <si>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</si>
  <si>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</si>
  <si>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</si>
  <si>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</si>
  <si>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</si>
  <si>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</si>
  <si>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</si>
  <si>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</si>
  <si>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</si>
  <si>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</si>
  <si>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</si>
  <si>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</si>
  <si>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</si>
  <si>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</si>
  <si>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</si>
  <si>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</si>
  <si>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</si>
  <si>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</si>
  <si>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</si>
  <si>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</si>
  <si>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</si>
  <si>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</si>
  <si>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</si>
  <si>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</si>
  <si>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</si>
  <si>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</si>
  <si>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</si>
  <si>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</si>
  <si>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</si>
  <si>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</si>
  <si>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</si>
  <si>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</si>
  <si>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</si>
  <si>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</si>
  <si>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</si>
  <si>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</si>
  <si>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</si>
  <si>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</si>
  <si>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</si>
  <si>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</si>
  <si>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</si>
  <si>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</si>
  <si>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</si>
  <si>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</si>
  <si>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</si>
  <si>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</si>
  <si>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</si>
  <si>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</si>
  <si>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</si>
  <si>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</si>
  <si>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</si>
  <si>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</si>
  <si>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</si>
  <si>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</si>
  <si>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</si>
  <si>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</si>
  <si>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</si>
  <si>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</si>
  <si>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</si>
  <si>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</si>
  <si>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</si>
  <si>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</si>
  <si>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</si>
  <si>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</si>
  <si>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</si>
  <si>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</si>
  <si>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</si>
  <si>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</si>
  <si>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</si>
  <si>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</si>
  <si>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</si>
  <si>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</si>
  <si>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</si>
  <si>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</si>
  <si>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</si>
  <si>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</si>
  <si>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</si>
  <si>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</si>
  <si>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</si>
  <si>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</si>
  <si>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</si>
  <si>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</si>
  <si>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</si>
  <si>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</si>
  <si>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</si>
  <si>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</si>
  <si>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</si>
  <si>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</si>
  <si>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</si>
  <si>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</si>
  <si>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</si>
  <si>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</si>
  <si>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</si>
  <si>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</si>
  <si>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</si>
  <si>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</si>
  <si>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</si>
  <si>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</si>
  <si>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</si>
  <si>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</si>
  <si>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</si>
  <si>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</si>
  <si>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</si>
  <si>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</si>
  <si>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</si>
  <si>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</si>
  <si>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</si>
  <si>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</si>
  <si>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</si>
  <si>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</si>
  <si>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</si>
  <si>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</si>
  <si>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</si>
  <si>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</si>
  <si>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</si>
  <si>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</si>
  <si>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</si>
  <si>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</si>
  <si>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</si>
  <si>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</si>
  <si>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</si>
  <si>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</si>
  <si>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</si>
  <si>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</si>
  <si>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</si>
  <si>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</si>
  <si>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</si>
  <si>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</si>
  <si>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</si>
  <si>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</si>
  <si>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</si>
  <si>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</si>
  <si>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</si>
  <si>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</si>
  <si>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</si>
  <si>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</si>
  <si>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</si>
  <si>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</si>
  <si>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</si>
  <si>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</si>
  <si>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</si>
  <si>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</si>
  <si>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</si>
  <si>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</si>
  <si>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</si>
  <si>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</si>
  <si>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</si>
  <si>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</si>
  <si>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</si>
  <si>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</si>
  <si>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</si>
  <si>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</si>
  <si>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</si>
  <si>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</si>
  <si>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</si>
  <si>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</si>
  <si>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</si>
  <si>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</si>
  <si>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</si>
  <si>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</si>
  <si>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</si>
  <si>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</si>
  <si>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</si>
  <si>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</si>
  <si>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</si>
  <si>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</si>
  <si>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</si>
  <si>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</si>
  <si>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</si>
  <si>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</si>
  <si>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</si>
  <si>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</si>
  <si>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</si>
  <si>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</si>
  <si>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</si>
  <si>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</si>
  <si>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</si>
  <si>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</si>
  <si>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</si>
  <si>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</si>
  <si>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</si>
  <si>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</si>
  <si>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</si>
  <si>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</si>
  <si>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</si>
  <si>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</si>
  <si>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</si>
  <si>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</si>
  <si>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</si>
  <si>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</si>
  <si>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</si>
  <si>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</si>
  <si>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</si>
  <si>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</si>
  <si>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</si>
  <si>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</si>
  <si>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</si>
  <si>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</si>
  <si>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</si>
  <si>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</si>
  <si>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</si>
  <si>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</si>
  <si>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</si>
  <si>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</si>
  <si>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</si>
  <si>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</si>
  <si>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</si>
  <si>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</si>
  <si>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</si>
  <si>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</si>
  <si>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</si>
  <si>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</si>
  <si>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</si>
  <si>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</si>
  <si>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</si>
  <si>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</si>
  <si>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</si>
  <si>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</si>
  <si>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</si>
  <si>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</si>
  <si>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</si>
  <si>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</si>
  <si>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</si>
  <si>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</si>
  <si>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</si>
  <si>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</si>
  <si>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</si>
  <si>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</si>
  <si>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</si>
  <si>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</si>
  <si>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</si>
  <si>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</si>
  <si>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</si>
  <si>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</si>
  <si>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</si>
  <si>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</si>
  <si>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</si>
  <si>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</si>
  <si>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</si>
  <si>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</si>
  <si>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</si>
  <si>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</si>
  <si>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</si>
  <si>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</si>
  <si>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</si>
  <si>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</si>
  <si>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</si>
  <si>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</si>
  <si>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</si>
  <si>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</si>
  <si>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</si>
  <si>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</si>
  <si>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</si>
  <si>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</si>
  <si>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</si>
  <si>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</si>
  <si>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</si>
  <si>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</si>
  <si>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</si>
  <si>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</si>
  <si>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</si>
  <si>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</si>
  <si>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</si>
  <si>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</si>
  <si>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</si>
  <si>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</si>
  <si>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</si>
  <si>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</si>
  <si>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</si>
  <si>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</si>
  <si>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</si>
  <si>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</si>
  <si>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</si>
  <si>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</si>
  <si>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</si>
  <si>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</si>
  <si>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</si>
  <si>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</si>
  <si>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</si>
  <si>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</si>
  <si>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</si>
  <si>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</si>
  <si>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</si>
  <si>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</si>
  <si>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</si>
  <si>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</si>
  <si>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</si>
  <si>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</si>
  <si>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</si>
  <si>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</si>
  <si>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</si>
  <si>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</si>
  <si>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</si>
  <si>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</si>
  <si>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</si>
  <si>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</si>
  <si>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</si>
  <si>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</si>
  <si>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</si>
  <si>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</si>
  <si>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</si>
  <si>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</si>
  <si>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</si>
  <si>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</si>
  <si>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</si>
  <si>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</si>
  <si>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</si>
  <si>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</si>
  <si>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</si>
  <si>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</si>
  <si>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</si>
  <si>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</si>
  <si>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</si>
  <si>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</si>
  <si>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</si>
  <si>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</si>
  <si>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</si>
  <si>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</si>
  <si>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</si>
  <si>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</si>
  <si>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</si>
  <si>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</si>
  <si>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</si>
  <si>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</si>
  <si>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</si>
  <si>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</si>
  <si>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</si>
  <si>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</si>
  <si>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</si>
  <si>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</si>
  <si>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</si>
  <si>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</si>
  <si>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</si>
  <si>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</si>
  <si>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</si>
  <si>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</si>
  <si>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</si>
  <si>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</si>
  <si>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</si>
  <si>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</si>
  <si>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</si>
  <si>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</si>
  <si>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</si>
  <si>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</si>
  <si>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</si>
  <si>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</si>
  <si>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</si>
  <si>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</si>
  <si>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</si>
  <si>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</si>
  <si>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</si>
  <si>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</si>
  <si>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</si>
  <si>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</si>
  <si>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</si>
  <si>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</si>
  <si>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</si>
  <si>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</si>
  <si>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</si>
  <si>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</si>
  <si>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</si>
  <si>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</si>
  <si>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</si>
  <si>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</si>
  <si>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</si>
  <si>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</si>
  <si>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</si>
  <si>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</si>
  <si>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</si>
  <si>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</si>
  <si>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</si>
  <si>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</si>
  <si>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</si>
  <si>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</si>
  <si>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</si>
  <si>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</si>
  <si>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</si>
  <si>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</si>
  <si>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</si>
  <si>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</si>
  <si>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</si>
  <si>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</si>
  <si>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</si>
  <si>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</si>
  <si>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</si>
  <si>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</si>
  <si>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</si>
  <si>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</si>
  <si>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</si>
  <si>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</si>
  <si>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</si>
  <si>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</si>
  <si>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</si>
  <si>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</si>
  <si>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</si>
  <si>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</si>
  <si>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</si>
  <si>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</si>
  <si>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</si>
  <si>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</si>
  <si>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</si>
  <si>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</si>
  <si>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</si>
  <si>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</si>
  <si>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</si>
  <si>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</si>
  <si>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</si>
  <si>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</si>
  <si>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</si>
  <si>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</si>
  <si>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</si>
  <si>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</si>
  <si>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</si>
  <si>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</si>
  <si>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</si>
  <si>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</si>
  <si>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</si>
  <si>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</si>
  <si>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</si>
  <si>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</si>
  <si>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</si>
  <si>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</si>
  <si>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</si>
  <si>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</si>
  <si>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</si>
  <si>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</si>
  <si>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</si>
  <si>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</si>
  <si>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</si>
  <si>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</si>
  <si>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</si>
  <si>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</si>
  <si>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</si>
  <si>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</si>
  <si>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</si>
  <si>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</si>
  <si>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</si>
  <si>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</si>
  <si>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</si>
  <si>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</si>
  <si>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</si>
  <si>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</si>
  <si>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</si>
  <si>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</si>
  <si>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</si>
  <si>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</si>
  <si>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</si>
  <si>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</si>
  <si>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</si>
  <si>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</si>
  <si>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</si>
  <si>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</si>
  <si>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</si>
  <si>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</si>
  <si>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</si>
  <si>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</si>
  <si>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</si>
  <si>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</si>
  <si>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</si>
  <si>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</si>
  <si>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</si>
  <si>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</si>
  <si>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</si>
  <si>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</si>
  <si>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</si>
  <si>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</si>
  <si>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</si>
  <si>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</si>
  <si>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</si>
  <si>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</si>
  <si>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</si>
  <si>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</si>
  <si>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</si>
  <si>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</si>
  <si>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</si>
  <si>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</si>
  <si>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</si>
  <si>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</si>
  <si>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</si>
  <si>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</si>
  <si>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</si>
  <si>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</si>
  <si>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</si>
  <si>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</si>
  <si>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</si>
  <si>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</si>
  <si>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</si>
  <si>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</si>
  <si>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</si>
  <si>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</si>
  <si>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</si>
  <si>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</si>
  <si>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</si>
  <si>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</si>
  <si>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</si>
  <si>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</si>
  <si>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</si>
  <si>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</si>
  <si>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</si>
  <si>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</si>
  <si>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</si>
  <si>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</si>
  <si>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</si>
  <si>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</si>
  <si>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</si>
  <si>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</si>
  <si>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</si>
  <si>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</si>
  <si>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</si>
  <si>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</si>
  <si>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</si>
  <si>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</si>
  <si>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</si>
  <si>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</si>
  <si>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</si>
  <si>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</si>
  <si>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</si>
  <si>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</si>
  <si>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</si>
  <si>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</si>
  <si>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</si>
  <si>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</si>
  <si>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</si>
  <si>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</si>
  <si>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</si>
  <si>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</si>
  <si>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</si>
  <si>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</si>
  <si>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</si>
  <si>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</si>
  <si>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</si>
  <si>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</si>
  <si>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</si>
  <si>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</si>
  <si>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</si>
  <si>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</si>
  <si>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</si>
  <si>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</si>
  <si>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</si>
  <si>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</si>
  <si>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</si>
  <si>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</si>
  <si>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</si>
  <si>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</si>
  <si>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</si>
  <si>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</si>
  <si>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</si>
  <si>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</si>
  <si>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</si>
  <si>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</si>
  <si>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</si>
  <si>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</si>
  <si>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</si>
  <si>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</si>
  <si>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</si>
  <si>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</si>
  <si>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</si>
  <si>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</si>
  <si>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</si>
  <si>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</si>
  <si>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</si>
  <si>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</si>
  <si>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</si>
  <si>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</si>
  <si>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</si>
  <si>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</si>
  <si>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</si>
  <si>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</si>
  <si>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</si>
  <si>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</si>
  <si>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</si>
  <si>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</si>
  <si>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</si>
  <si>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</si>
  <si>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</si>
  <si>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</si>
  <si>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</si>
  <si>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</si>
  <si>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</si>
  <si>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</si>
  <si>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</si>
  <si>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</si>
  <si>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</si>
  <si>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</si>
  <si>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</si>
  <si>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</si>
  <si>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</si>
  <si>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</si>
  <si>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</si>
  <si>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</si>
  <si>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</si>
  <si>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</si>
  <si>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</si>
  <si>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</si>
  <si>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</si>
  <si>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</si>
  <si>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</si>
  <si>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</si>
  <si>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</si>
  <si>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</si>
  <si>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</si>
  <si>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</si>
  <si>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</si>
  <si>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</si>
  <si>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</si>
  <si>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</si>
  <si>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</si>
  <si>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</si>
  <si>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</si>
  <si>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</si>
  <si>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</si>
  <si>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</si>
  <si>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</si>
  <si>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</si>
  <si>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</si>
  <si>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</si>
  <si>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</si>
  <si>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</si>
  <si>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</si>
  <si>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</si>
  <si>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</si>
  <si>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</si>
  <si>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</si>
  <si>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</si>
  <si>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</si>
  <si>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</si>
  <si>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</si>
  <si>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</si>
  <si>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</si>
  <si>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</si>
  <si>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</si>
  <si>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</si>
  <si>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</si>
  <si>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</si>
  <si>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</si>
  <si>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</si>
  <si>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</si>
  <si>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</si>
  <si>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</si>
  <si>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</si>
  <si>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</si>
  <si>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</si>
  <si>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</si>
  <si>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</si>
  <si>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</si>
  <si>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</si>
  <si>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</si>
  <si>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</si>
  <si>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</si>
  <si>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</si>
  <si>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</si>
  <si>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</si>
  <si>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</si>
  <si>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</si>
  <si>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</si>
  <si>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</si>
  <si>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</si>
  <si>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</si>
  <si>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</si>
  <si>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</si>
  <si>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</si>
  <si>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</si>
  <si>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</si>
  <si>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</si>
  <si>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</si>
  <si>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</si>
  <si>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</si>
  <si>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</si>
  <si>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</si>
  <si>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</si>
  <si>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</si>
  <si>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</si>
  <si>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</si>
  <si>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</si>
  <si>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</si>
  <si>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</si>
  <si>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</si>
  <si>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</si>
  <si>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</si>
  <si>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</si>
  <si>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</si>
  <si>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</si>
  <si>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</si>
  <si>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</si>
  <si>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</si>
  <si>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</si>
  <si>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</si>
  <si>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</si>
  <si>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</si>
  <si>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</si>
  <si>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</si>
  <si>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</si>
  <si>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</si>
  <si>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</si>
  <si>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</si>
  <si>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</si>
  <si>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</si>
  <si>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</si>
  <si>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</si>
  <si>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</si>
  <si>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</si>
  <si>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</si>
  <si>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</si>
  <si>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</si>
  <si>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</si>
  <si>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</si>
  <si>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</si>
  <si>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</si>
  <si>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</si>
  <si>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</si>
  <si>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</si>
  <si>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</si>
  <si>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</si>
  <si>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</si>
  <si>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</si>
  <si>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</si>
  <si>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</si>
  <si>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</si>
  <si>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</si>
  <si>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</si>
  <si>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</si>
  <si>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</si>
  <si>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</si>
  <si>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</si>
  <si>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</si>
  <si>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</si>
  <si>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</si>
  <si>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</si>
  <si>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</si>
  <si>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</si>
  <si>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</si>
  <si>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</si>
  <si>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</si>
  <si>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</si>
  <si>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</si>
  <si>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</si>
  <si>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</si>
  <si>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</si>
  <si>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</si>
  <si>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</si>
  <si>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</si>
  <si>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</si>
  <si>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</si>
  <si>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</si>
  <si>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</si>
  <si>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</si>
  <si>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</si>
  <si>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</si>
  <si>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</si>
  <si>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</si>
  <si>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</si>
  <si>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</si>
  <si>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</si>
  <si>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</si>
  <si>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</si>
  <si>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</si>
  <si>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</si>
  <si>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</si>
  <si>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</si>
  <si>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</si>
  <si>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</si>
  <si>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</si>
  <si>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</si>
  <si>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</si>
  <si>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</si>
  <si>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</si>
  <si>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</si>
  <si>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</si>
  <si>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</si>
  <si>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</si>
  <si>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</si>
  <si>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</si>
  <si>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</si>
  <si>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</si>
  <si>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</si>
  <si>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</si>
  <si>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</si>
  <si>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</si>
  <si>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</si>
  <si>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</si>
  <si>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</si>
  <si>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</si>
  <si>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</si>
  <si>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</si>
  <si>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</si>
  <si>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</si>
  <si>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</si>
  <si>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</si>
  <si>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</si>
  <si>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</si>
  <si>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</si>
  <si>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</si>
  <si>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</si>
  <si>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</si>
  <si>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</si>
  <si>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</si>
  <si>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</si>
  <si>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</si>
  <si>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</si>
  <si>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</si>
  <si>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</si>
  <si>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</si>
  <si>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</si>
  <si>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</si>
  <si>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</si>
  <si>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</si>
  <si>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</si>
  <si>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</si>
  <si>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</si>
  <si>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</si>
  <si>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</si>
  <si>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</si>
  <si>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</si>
  <si>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</si>
  <si>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</si>
  <si>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</si>
  <si>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</si>
  <si>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</si>
  <si>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</si>
  <si>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</si>
  <si>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</si>
  <si>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</si>
  <si>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</si>
  <si>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</si>
  <si>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</si>
  <si>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</si>
  <si>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</si>
  <si>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</si>
  <si>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</si>
  <si>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</si>
  <si>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</si>
  <si>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</si>
  <si>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</si>
  <si>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</si>
  <si>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</si>
  <si>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</si>
  <si>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</si>
  <si>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</si>
  <si>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</si>
  <si>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</si>
  <si>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</si>
  <si>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</si>
  <si>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</si>
  <si>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</si>
  <si>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</si>
  <si>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</si>
  <si>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</si>
  <si>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</si>
  <si>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</si>
  <si>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</si>
  <si>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</si>
  <si>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</si>
  <si>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</si>
  <si>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</si>
  <si>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</si>
  <si>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</si>
  <si>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</si>
  <si>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</si>
  <si>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</si>
  <si>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</si>
  <si>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</si>
  <si>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</si>
  <si>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</si>
  <si>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</si>
  <si>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</si>
  <si>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</si>
  <si>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</si>
  <si>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</si>
  <si>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</si>
  <si>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</si>
  <si>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</si>
  <si>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</si>
  <si>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</si>
  <si>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</si>
  <si>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</si>
  <si>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</si>
  <si>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</si>
  <si>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</si>
  <si>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</si>
  <si>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</si>
  <si>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</si>
  <si>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</si>
  <si>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</si>
  <si>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</si>
  <si>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</si>
  <si>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</si>
  <si>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</si>
  <si>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</si>
  <si>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</si>
  <si>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</si>
  <si>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</si>
  <si>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</si>
  <si>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</si>
  <si>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</si>
  <si>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</si>
  <si>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</si>
  <si>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</si>
  <si>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</si>
  <si>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</si>
  <si>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</si>
  <si>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</si>
  <si>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</si>
  <si>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</si>
  <si>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</si>
  <si>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</si>
  <si>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</si>
  <si>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</si>
  <si>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</si>
  <si>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</si>
  <si>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</si>
  <si>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</si>
  <si>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</si>
  <si>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</si>
  <si>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</si>
  <si>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</si>
  <si>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</si>
  <si>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</si>
  <si>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</si>
  <si>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</si>
  <si>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</si>
  <si>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</si>
  <si>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</si>
  <si>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</si>
  <si>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</si>
  <si>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</si>
  <si>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</si>
  <si>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</si>
  <si>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</si>
  <si>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</si>
  <si>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</si>
  <si>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</si>
  <si>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</si>
  <si>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</si>
  <si>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</si>
  <si>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</si>
  <si>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</si>
  <si>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</si>
  <si>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</si>
  <si>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</si>
  <si>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</si>
  <si>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</si>
  <si>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</si>
  <si>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</si>
  <si>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</si>
  <si>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</si>
  <si>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</si>
  <si>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</si>
  <si>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</si>
  <si>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</si>
  <si>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</si>
  <si>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</si>
  <si>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</si>
  <si>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</si>
  <si>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</si>
  <si>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</si>
  <si>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</si>
  <si>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</si>
  <si>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</si>
  <si>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</si>
  <si>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</si>
  <si>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</si>
  <si>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</si>
  <si>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</si>
  <si>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</si>
  <si>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</si>
  <si>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</si>
  <si>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</si>
  <si>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</si>
  <si>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</si>
  <si>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</si>
  <si>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</si>
  <si>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</si>
  <si>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</si>
  <si>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</si>
  <si>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</si>
  <si>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</si>
  <si>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</si>
  <si>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</si>
  <si>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</si>
  <si>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</si>
  <si>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</si>
  <si>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</si>
  <si>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</si>
  <si>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</si>
  <si>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</si>
  <si>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</si>
  <si>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</si>
  <si>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</si>
  <si>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</si>
  <si>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</si>
  <si>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</si>
  <si>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</si>
  <si>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</si>
  <si>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</si>
  <si>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</si>
  <si>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</si>
  <si>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</si>
  <si>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</si>
  <si>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</si>
  <si>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</si>
  <si>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</si>
  <si>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</si>
  <si>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</si>
  <si>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</si>
  <si>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</si>
  <si>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</si>
  <si>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</si>
  <si>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</si>
  <si>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</si>
  <si>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</si>
  <si>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</si>
  <si>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</si>
  <si>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</si>
  <si>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</si>
  <si>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</si>
  <si>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</si>
  <si>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</si>
  <si>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</si>
  <si>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</si>
  <si>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</si>
  <si>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</si>
  <si>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</si>
  <si>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</si>
  <si>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</si>
  <si>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</si>
  <si>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</si>
  <si>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</si>
  <si>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</si>
  <si>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</si>
  <si>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</si>
  <si>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</si>
  <si>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</si>
  <si>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</si>
  <si>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</si>
  <si>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</si>
  <si>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</si>
  <si>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</si>
  <si>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</si>
  <si>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</si>
  <si>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</si>
  <si>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</si>
  <si>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</si>
  <si>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</si>
  <si>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</si>
  <si>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</si>
  <si>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</si>
  <si>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</si>
  <si>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</si>
  <si>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</si>
  <si>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</si>
  <si>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</si>
  <si>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</si>
  <si>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</si>
  <si>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</si>
  <si>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</si>
  <si>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</si>
  <si>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</si>
  <si>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</si>
  <si>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</si>
  <si>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</si>
  <si>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</si>
  <si>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</si>
  <si>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</si>
  <si>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</si>
  <si>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</si>
  <si>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</si>
  <si>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</si>
  <si>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</si>
  <si>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</si>
  <si>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</si>
  <si>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</si>
  <si>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</si>
  <si>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</si>
  <si>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</si>
  <si>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</si>
  <si>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</si>
  <si>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</si>
  <si>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</si>
  <si>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</si>
  <si>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</si>
  <si>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</si>
  <si>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</si>
  <si>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</si>
  <si>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</si>
  <si>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</si>
  <si>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</si>
  <si>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</si>
  <si>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</si>
  <si>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</si>
  <si>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</si>
  <si>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</si>
  <si>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</si>
  <si>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</si>
  <si>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</si>
  <si>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</si>
  <si>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</si>
  <si>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</si>
  <si>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</si>
  <si>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</si>
  <si>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</si>
  <si>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</si>
  <si>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</si>
  <si>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</si>
  <si>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</si>
  <si>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</si>
  <si>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</si>
  <si>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</si>
  <si>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</si>
  <si>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</si>
  <si>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</si>
  <si>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</si>
  <si>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</si>
  <si>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</si>
  <si>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</si>
  <si>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</si>
  <si>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</si>
  <si>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</si>
  <si>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</si>
  <si>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</si>
  <si>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</si>
  <si>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</si>
  <si>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</si>
  <si>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</si>
  <si>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</si>
  <si>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</si>
  <si>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</si>
  <si>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</si>
  <si>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</si>
  <si>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</si>
  <si>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</si>
  <si>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</si>
  <si>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</si>
  <si>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</si>
  <si>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</si>
  <si>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</si>
  <si>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</si>
  <si>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</si>
  <si>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</si>
  <si>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</si>
  <si>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</si>
  <si>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</si>
  <si>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</si>
  <si>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</si>
  <si>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</si>
  <si>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</si>
  <si>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</si>
  <si>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</si>
  <si>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</si>
  <si>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</si>
  <si>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</si>
  <si>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</si>
  <si>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</si>
  <si>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</si>
  <si>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</si>
  <si>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</si>
  <si>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</si>
  <si>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</si>
  <si>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</si>
  <si>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</si>
  <si>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</si>
  <si>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</si>
  <si>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</si>
  <si>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</si>
  <si>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</si>
  <si>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</si>
  <si>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</si>
  <si>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</si>
  <si>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</si>
  <si>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</si>
  <si>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</si>
  <si>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</si>
  <si>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</si>
  <si>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</si>
  <si>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</si>
  <si>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</si>
  <si>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</si>
  <si>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</si>
  <si>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</si>
  <si>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</si>
  <si>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</si>
  <si>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</si>
  <si>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</si>
  <si>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</si>
  <si>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</si>
  <si>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</si>
  <si>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</si>
  <si>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</si>
  <si>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</si>
  <si>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</si>
  <si>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</si>
  <si>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</si>
  <si>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</si>
  <si>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</si>
  <si>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</si>
  <si>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</si>
  <si>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</si>
  <si>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</si>
  <si>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</si>
  <si>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</si>
  <si>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</si>
  <si>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</si>
  <si>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</si>
  <si>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</si>
  <si>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</si>
  <si>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</si>
  <si>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</si>
  <si>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</si>
  <si>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</si>
  <si>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</si>
  <si>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</si>
  <si>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</si>
  <si>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</si>
  <si>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</si>
  <si>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</si>
  <si>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</si>
  <si>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</si>
  <si>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</si>
  <si>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</si>
  <si>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</si>
  <si>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</si>
  <si>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</si>
  <si>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</si>
  <si>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</si>
  <si>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</si>
  <si>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</si>
  <si>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</si>
  <si>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</si>
  <si>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</si>
  <si>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</si>
  <si>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</si>
  <si>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</si>
  <si>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</si>
  <si>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</si>
  <si>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</si>
  <si>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</si>
  <si>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</si>
  <si>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</si>
  <si>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</si>
  <si>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</si>
  <si>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</si>
  <si>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</si>
  <si>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</si>
  <si>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</si>
  <si>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</si>
  <si>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</si>
  <si>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</si>
  <si>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</si>
  <si>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</si>
  <si>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</si>
  <si>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</si>
  <si>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</si>
  <si>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</si>
  <si>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</si>
  <si>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</si>
  <si>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</si>
  <si>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</si>
  <si>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</si>
  <si>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</si>
  <si>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</si>
  <si>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</si>
  <si>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</si>
  <si>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</si>
  <si>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</si>
  <si>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</si>
  <si>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</si>
  <si>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</si>
  <si>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</si>
  <si>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</si>
  <si>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</si>
  <si>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</si>
  <si>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</si>
  <si>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</si>
  <si>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</si>
  <si>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</si>
  <si>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</si>
  <si>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</si>
  <si>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</si>
  <si>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</si>
  <si>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</si>
  <si>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</si>
  <si>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</si>
  <si>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</si>
  <si>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</si>
  <si>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</si>
  <si>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</si>
  <si>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</si>
  <si>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</si>
  <si>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</si>
  <si>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</si>
  <si>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</si>
  <si>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</si>
  <si>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</si>
  <si>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</si>
  <si>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</si>
  <si>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</si>
  <si>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</si>
  <si>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</si>
  <si>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</si>
  <si>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</si>
  <si>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</si>
  <si>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</si>
  <si>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</si>
  <si>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</si>
  <si>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</si>
  <si>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</si>
  <si>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</si>
  <si>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</si>
  <si>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</si>
  <si>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</si>
  <si>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</si>
  <si>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</si>
  <si>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</si>
  <si>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</si>
  <si>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</si>
  <si>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</si>
  <si>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</si>
  <si>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</si>
  <si>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</si>
  <si>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</si>
  <si>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</si>
  <si>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</si>
  <si>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</si>
  <si>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</si>
  <si>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</si>
  <si>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</si>
  <si>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</si>
  <si>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</si>
  <si>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</si>
  <si>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</si>
  <si>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</si>
  <si>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</si>
  <si>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</si>
  <si>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</si>
  <si>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</si>
  <si>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</si>
  <si>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</si>
  <si>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</si>
  <si>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</si>
  <si>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</si>
  <si>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</si>
  <si>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</si>
  <si>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</si>
  <si>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</si>
  <si>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</si>
  <si>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</si>
  <si>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</si>
  <si>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</si>
  <si>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</si>
  <si>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</si>
  <si>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</si>
  <si>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</si>
  <si>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</si>
  <si>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</si>
  <si>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</si>
  <si>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</si>
  <si>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</si>
  <si>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</si>
  <si>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</si>
  <si>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</si>
  <si>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</si>
  <si>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</si>
  <si>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</si>
  <si>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</si>
  <si>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</si>
  <si>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</si>
  <si>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</si>
  <si>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</si>
  <si>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</si>
  <si>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</si>
  <si>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</si>
  <si>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</si>
  <si>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</si>
  <si>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</si>
  <si>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</si>
  <si>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</si>
  <si>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</si>
  <si>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</si>
  <si>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</si>
  <si>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</si>
  <si>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</si>
  <si>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</si>
  <si>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</si>
  <si>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</si>
  <si>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</si>
  <si>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</si>
  <si>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</si>
  <si>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</si>
  <si>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</si>
  <si>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</si>
  <si>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</si>
  <si>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</si>
  <si>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</si>
  <si>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</si>
  <si>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</si>
  <si>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</si>
  <si>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</si>
  <si>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</si>
  <si>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</si>
  <si>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</si>
  <si>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</si>
  <si>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</si>
  <si>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</si>
  <si>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</si>
  <si>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</si>
  <si>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</si>
  <si>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</si>
  <si>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</si>
  <si>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</si>
  <si>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</si>
  <si>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</si>
  <si>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</si>
  <si>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</si>
  <si>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</si>
  <si>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</si>
  <si>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</si>
  <si>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</si>
  <si>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</si>
  <si>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</si>
  <si>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</si>
  <si>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</si>
  <si>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</si>
  <si>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</si>
  <si>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</si>
  <si>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</si>
  <si>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</si>
  <si>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</si>
  <si>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</si>
  <si>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</si>
  <si>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</si>
  <si>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</si>
  <si>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</si>
  <si>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</si>
  <si>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</si>
  <si>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</si>
  <si>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</si>
  <si>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</si>
  <si>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</si>
  <si>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</si>
  <si>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</si>
  <si>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</si>
  <si>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</si>
  <si>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</si>
  <si>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</si>
  <si>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</si>
  <si>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</si>
  <si>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</si>
  <si>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</si>
  <si>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</si>
  <si>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</si>
  <si>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</si>
  <si>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</si>
  <si>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</si>
  <si>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</si>
  <si>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</si>
  <si>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</si>
  <si>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</si>
  <si>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</si>
  <si>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</si>
  <si>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</si>
  <si>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</si>
  <si>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</si>
  <si>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</si>
  <si>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</si>
  <si>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</si>
  <si>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</si>
  <si>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</si>
  <si>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</si>
  <si>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</si>
  <si>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</si>
  <si>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</si>
  <si>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</si>
  <si>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</si>
  <si>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</si>
  <si>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</si>
  <si>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</si>
  <si>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</si>
  <si>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</si>
  <si>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</si>
  <si>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</si>
  <si>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</si>
  <si>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</si>
  <si>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</si>
  <si>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</si>
  <si>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</si>
  <si>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</si>
  <si>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</si>
  <si>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</si>
  <si>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</si>
  <si>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</si>
  <si>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</si>
  <si>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</si>
  <si>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</si>
  <si>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</si>
  <si>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</si>
  <si>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</si>
  <si>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</si>
  <si>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</si>
  <si>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</si>
  <si>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</si>
  <si>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</si>
  <si>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</si>
  <si>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</si>
  <si>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</si>
  <si>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</si>
  <si>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</si>
  <si>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</si>
  <si>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</si>
  <si>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</si>
  <si>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</si>
  <si>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</si>
  <si>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</si>
  <si>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</si>
  <si>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</si>
  <si>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</si>
  <si>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</si>
  <si>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</si>
  <si>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</si>
  <si>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</si>
  <si>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</si>
  <si>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</si>
  <si>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</si>
  <si>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</si>
  <si>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</si>
  <si>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</si>
  <si>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</si>
  <si>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</si>
  <si>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</si>
  <si>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</si>
  <si>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</si>
  <si>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</si>
  <si>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</si>
  <si>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</si>
  <si>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</si>
  <si>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</si>
  <si>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</si>
  <si>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</si>
  <si>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</si>
  <si>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</si>
  <si>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</si>
  <si>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</si>
  <si>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</si>
  <si>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</si>
  <si>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</si>
  <si>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</si>
  <si>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</si>
  <si>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</si>
  <si>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</si>
  <si>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</si>
  <si>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</si>
  <si>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</si>
  <si>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</si>
  <si>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</si>
  <si>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</si>
  <si>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</si>
  <si>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</si>
  <si>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</si>
  <si>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</si>
  <si>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</si>
  <si>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</si>
  <si>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</si>
  <si>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</si>
  <si>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</si>
  <si>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</si>
  <si>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</si>
  <si>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</si>
  <si>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</si>
  <si>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</si>
  <si>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</si>
  <si>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</si>
  <si>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</si>
  <si>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</si>
  <si>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</si>
  <si>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</si>
  <si>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</si>
  <si>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</si>
  <si>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</si>
  <si>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</si>
  <si>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</si>
  <si>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</si>
  <si>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</si>
  <si>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</si>
  <si>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</si>
  <si>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</si>
  <si>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</si>
  <si>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</si>
  <si>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</si>
  <si>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</si>
  <si>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</si>
  <si>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</si>
  <si>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</si>
  <si>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</si>
  <si>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</si>
  <si>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</si>
  <si>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</si>
  <si>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</si>
  <si>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</si>
  <si>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</si>
  <si>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</si>
  <si>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</si>
  <si>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</si>
  <si>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</si>
  <si>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</si>
  <si>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</si>
  <si>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</si>
  <si>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</si>
  <si>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</si>
  <si>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</si>
  <si>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</si>
  <si>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</si>
  <si>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</si>
  <si>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</si>
  <si>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</si>
  <si>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</si>
  <si>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</si>
  <si>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</si>
  <si>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</si>
  <si>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</si>
  <si>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</si>
  <si>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</si>
  <si>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</si>
  <si>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</si>
  <si>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</si>
  <si>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</si>
  <si>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</si>
  <si>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</si>
  <si>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</si>
  <si>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</si>
  <si>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</si>
  <si>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</si>
  <si>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</si>
  <si>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</si>
  <si>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</si>
  <si>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</si>
  <si>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</si>
  <si>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</si>
  <si>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</si>
  <si>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</si>
  <si>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</si>
  <si>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</si>
  <si>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</si>
  <si>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</si>
  <si>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</si>
  <si>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</si>
  <si>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</si>
  <si>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</si>
  <si>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</si>
  <si>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</si>
  <si>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</si>
  <si>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</si>
  <si>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</si>
  <si>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</si>
  <si>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</si>
  <si>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</si>
  <si>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</si>
  <si>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</si>
  <si>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</si>
  <si>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</si>
  <si>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</si>
  <si>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</si>
  <si>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</si>
  <si>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</si>
  <si>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</si>
  <si>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</si>
  <si>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</si>
  <si>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</si>
  <si>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</si>
  <si>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</si>
  <si>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</si>
  <si>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</si>
  <si>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</si>
  <si>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</si>
  <si>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</si>
  <si>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</si>
  <si>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</si>
  <si>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</si>
  <si>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</si>
  <si>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</si>
  <si>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</si>
  <si>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</si>
  <si>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</si>
  <si>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</si>
  <si>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</si>
  <si>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</si>
  <si>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</si>
  <si>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</si>
  <si>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</si>
  <si>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</si>
  <si>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</si>
  <si>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</si>
  <si>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</si>
  <si>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</si>
  <si>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</si>
  <si>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</si>
  <si>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</si>
  <si>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</si>
  <si>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</si>
  <si>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</si>
  <si>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</si>
  <si>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</si>
  <si>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</si>
  <si>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</si>
  <si>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</si>
  <si>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</si>
  <si>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</si>
  <si>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</si>
  <si>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</si>
  <si>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</si>
  <si>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</si>
  <si>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</si>
  <si>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</si>
  <si>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</si>
  <si>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</si>
  <si>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</si>
  <si>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</si>
  <si>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</si>
  <si>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</si>
  <si>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</si>
  <si>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</si>
  <si>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</si>
  <si>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</si>
  <si>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</si>
  <si>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</si>
  <si>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</si>
  <si>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</si>
  <si>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</si>
  <si>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</si>
  <si>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</si>
  <si>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</si>
  <si>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</si>
  <si>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</si>
  <si>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</si>
  <si>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</si>
  <si>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</si>
  <si>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</si>
  <si>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</si>
  <si>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</si>
  <si>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</si>
  <si>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</si>
  <si>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</si>
  <si>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</si>
  <si>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</si>
  <si>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</si>
  <si>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</si>
  <si>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</si>
  <si>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</si>
  <si>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</si>
  <si>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</si>
  <si>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</si>
  <si>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</si>
  <si>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</si>
  <si>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</si>
  <si>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</si>
  <si>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</si>
  <si>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</si>
  <si>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</si>
  <si>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</si>
  <si>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</si>
  <si>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</si>
  <si>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</si>
  <si>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</si>
  <si>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</si>
  <si>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</si>
  <si>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</si>
  <si>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</si>
  <si>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</si>
  <si>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</si>
  <si>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</si>
  <si>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</si>
  <si>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</si>
  <si>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</si>
  <si>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</si>
  <si>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</si>
  <si>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</si>
  <si>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</si>
  <si>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</si>
  <si>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</si>
  <si>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</si>
  <si>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</si>
  <si>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</si>
  <si>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</si>
  <si>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</si>
  <si>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</si>
  <si>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</si>
  <si>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</si>
  <si>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</si>
  <si>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</si>
  <si>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</si>
  <si>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</si>
  <si>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</si>
  <si>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</si>
  <si>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</si>
  <si>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</si>
  <si>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</si>
  <si>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</si>
  <si>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</si>
  <si>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</si>
  <si>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</si>
  <si>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</si>
  <si>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</si>
  <si>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</si>
  <si>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</si>
  <si>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</si>
  <si>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</si>
  <si>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</si>
  <si>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</si>
  <si>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</si>
  <si>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</si>
  <si>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</si>
  <si>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</si>
  <si>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</si>
  <si>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</si>
  <si>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</si>
  <si>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</si>
  <si>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</si>
  <si>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</si>
  <si>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</si>
  <si>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</si>
  <si>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</si>
  <si>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</si>
  <si>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</si>
  <si>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</si>
  <si>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</si>
  <si>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</si>
  <si>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</si>
  <si>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</si>
  <si>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</si>
  <si>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</si>
  <si>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</si>
  <si>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</si>
  <si>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</si>
  <si>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</si>
  <si>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</si>
  <si>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</si>
  <si>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</si>
  <si>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</si>
  <si>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</si>
  <si>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</si>
  <si>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</si>
  <si>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</si>
  <si>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</si>
  <si>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</si>
  <si>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</si>
  <si>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</si>
  <si>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</si>
  <si>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</si>
  <si>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</si>
  <si>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</si>
  <si>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</si>
  <si>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</si>
  <si>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</si>
  <si>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</si>
  <si>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</si>
  <si>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</si>
  <si>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</si>
  <si>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</si>
  <si>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</si>
  <si>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</si>
  <si>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</si>
  <si>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</si>
  <si>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</si>
  <si>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</si>
  <si>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</si>
  <si>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</si>
  <si>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</si>
  <si>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</si>
  <si>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</si>
  <si>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</si>
  <si>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</si>
  <si>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</si>
  <si>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</si>
  <si>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</si>
  <si>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</si>
  <si>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</si>
  <si>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</si>
  <si>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</si>
  <si>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</si>
  <si>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</si>
  <si>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</si>
  <si>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</si>
  <si>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</si>
  <si>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</si>
  <si>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</si>
  <si>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</si>
  <si>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</si>
  <si>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</si>
  <si>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</si>
  <si>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</si>
  <si>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</si>
  <si>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</si>
  <si>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</si>
  <si>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</si>
  <si>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</si>
  <si>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</si>
  <si>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</si>
  <si>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</si>
  <si>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</si>
  <si>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</si>
  <si>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</si>
  <si>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</si>
  <si>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</si>
  <si>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</si>
  <si>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</si>
  <si>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</si>
  <si>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</si>
  <si>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</si>
  <si>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</si>
  <si>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</si>
  <si>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</si>
  <si>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</si>
  <si>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</si>
  <si>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</si>
  <si>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</si>
  <si>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</si>
  <si>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</si>
  <si>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</si>
  <si>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</si>
  <si>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</si>
  <si>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</si>
  <si>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</si>
  <si>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</si>
  <si>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</si>
  <si>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</si>
  <si>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</si>
  <si>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</si>
  <si>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</si>
  <si>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</si>
  <si>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</si>
  <si>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</si>
  <si>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</si>
  <si>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</si>
  <si>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</si>
  <si>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</si>
  <si>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</si>
  <si>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</si>
  <si>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</si>
  <si>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</si>
  <si>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</si>
  <si>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</si>
  <si>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</si>
  <si>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</si>
  <si>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</si>
  <si>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</si>
  <si>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</si>
  <si>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</si>
  <si>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</si>
  <si>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</si>
  <si>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</si>
  <si>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</si>
  <si>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</si>
  <si>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</si>
  <si>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</si>
  <si>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</si>
  <si>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</si>
  <si>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</si>
  <si>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</si>
  <si>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</si>
  <si>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</si>
  <si>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</si>
  <si>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</si>
  <si>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</si>
  <si>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</si>
  <si>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</si>
  <si>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</si>
  <si>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</si>
  <si>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</si>
  <si>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</si>
  <si>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</si>
  <si>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</si>
  <si>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</si>
  <si>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</si>
  <si>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</si>
  <si>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</si>
  <si>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</si>
  <si>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</si>
  <si>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</si>
  <si>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</si>
  <si>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</si>
  <si>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</si>
  <si>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</si>
  <si>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</si>
  <si>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</si>
  <si>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</si>
  <si>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</si>
  <si>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</si>
  <si>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</si>
  <si>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</si>
  <si>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</si>
  <si>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</si>
  <si>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</si>
  <si>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</si>
  <si>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</si>
  <si>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</si>
  <si>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</si>
  <si>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</si>
  <si>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</si>
  <si>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</si>
  <si>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</si>
  <si>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</si>
  <si>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</si>
  <si>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</si>
  <si>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</si>
  <si>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</si>
  <si>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</si>
  <si>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</si>
  <si>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</si>
  <si>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</si>
  <si>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</si>
  <si>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</si>
  <si>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</si>
  <si>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</si>
  <si>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</si>
  <si>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</si>
  <si>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</si>
  <si>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</si>
  <si>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</si>
  <si>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</si>
  <si>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</si>
  <si>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</si>
  <si>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</si>
  <si>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</si>
  <si>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</si>
  <si>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</si>
  <si>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</si>
  <si>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</si>
  <si>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</si>
  <si>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</si>
  <si>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</si>
  <si>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</si>
  <si>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</si>
  <si>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</si>
  <si>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</si>
  <si>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</si>
  <si>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</si>
  <si>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</si>
  <si>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</si>
  <si>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</si>
  <si>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</si>
  <si>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</si>
  <si>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</si>
  <si>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</si>
  <si>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</si>
  <si>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</si>
  <si>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</si>
  <si>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</si>
  <si>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</si>
  <si>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</si>
  <si>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</si>
  <si>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</si>
  <si>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</si>
  <si>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</si>
  <si>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</si>
  <si>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</si>
  <si>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</si>
  <si>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</si>
  <si>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</si>
  <si>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</si>
  <si>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</si>
  <si>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</si>
  <si>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</si>
  <si>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</si>
  <si>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</si>
  <si>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</si>
  <si>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</si>
  <si>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</si>
  <si>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</si>
  <si>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</si>
  <si>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</si>
  <si>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</si>
  <si>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</si>
  <si>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</si>
  <si>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</si>
  <si>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</si>
  <si>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</si>
  <si>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</si>
  <si>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</si>
  <si>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</si>
  <si>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</si>
  <si>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</si>
  <si>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</si>
  <si>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</si>
  <si>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</si>
  <si>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</si>
  <si>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</si>
  <si>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</si>
  <si>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</si>
  <si>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</si>
  <si>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</si>
  <si>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</si>
  <si>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</si>
  <si>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</si>
  <si>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</si>
  <si>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</si>
  <si>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</si>
  <si>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</si>
  <si>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</si>
  <si>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</si>
  <si>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</si>
  <si>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</si>
  <si>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</si>
  <si>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</si>
  <si>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</si>
  <si>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</si>
  <si>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</si>
  <si>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</si>
  <si>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</si>
  <si>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</si>
  <si>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</si>
  <si>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</si>
  <si>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</si>
  <si>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</si>
  <si>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</si>
  <si>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</si>
  <si>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</si>
  <si>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</si>
  <si>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</si>
  <si>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</si>
  <si>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</si>
  <si>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</si>
  <si>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</si>
  <si>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</si>
  <si>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</si>
  <si>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</si>
  <si>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</si>
  <si>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</si>
  <si>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</si>
  <si>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</si>
  <si>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</si>
  <si>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</si>
  <si>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</si>
  <si>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</si>
  <si>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</si>
  <si>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</si>
  <si>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</si>
  <si>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</si>
  <si>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</si>
  <si>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</si>
  <si>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</si>
  <si>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</si>
  <si>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</si>
  <si>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</si>
  <si>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</si>
  <si>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</si>
  <si>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</si>
  <si>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</si>
  <si>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</si>
  <si>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</si>
  <si>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</si>
  <si>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</si>
  <si>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</si>
  <si>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</si>
  <si>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</si>
  <si>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</si>
  <si>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</si>
  <si>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</si>
  <si>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</si>
  <si>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</si>
  <si>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</si>
  <si>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</si>
  <si>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</si>
  <si>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</si>
  <si>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</si>
  <si>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</si>
  <si>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</si>
  <si>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</si>
  <si>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</si>
  <si>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</si>
  <si>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</si>
  <si>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</si>
  <si>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</si>
  <si>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</si>
  <si>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</si>
  <si>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</si>
  <si>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</si>
  <si>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</si>
  <si>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</si>
  <si>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</si>
  <si>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</si>
  <si>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</si>
  <si>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</si>
  <si>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</si>
  <si>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</si>
  <si>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</si>
  <si>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</si>
  <si>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</si>
  <si>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</si>
  <si>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</si>
  <si>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</si>
  <si>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</si>
  <si>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</si>
  <si>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</si>
  <si>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</si>
  <si>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</si>
  <si>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</si>
  <si>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</si>
  <si>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</si>
  <si>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</si>
  <si>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</si>
  <si>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</si>
  <si>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</si>
  <si>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</si>
  <si>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</si>
  <si>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</si>
  <si>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</si>
  <si>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</si>
  <si>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</si>
  <si>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</si>
  <si>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</si>
  <si>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</si>
  <si>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</si>
  <si>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</si>
  <si>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</si>
  <si>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</si>
  <si>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</si>
  <si>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</si>
  <si>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</si>
  <si>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</si>
  <si>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</si>
  <si>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</si>
  <si>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</si>
  <si>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</si>
  <si>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</si>
  <si>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</si>
  <si>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</si>
  <si>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</si>
  <si>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</si>
  <si>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</si>
  <si>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</si>
  <si>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</si>
  <si>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</si>
  <si>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</si>
  <si>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</si>
  <si>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</si>
  <si>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</si>
  <si>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</si>
  <si>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</si>
  <si>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</si>
  <si>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</si>
  <si>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</si>
  <si>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</si>
  <si>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</si>
  <si>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</si>
  <si>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</si>
  <si>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</si>
  <si>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</si>
  <si>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</si>
  <si>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</si>
  <si>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</si>
  <si>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</si>
  <si>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</si>
  <si>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</si>
  <si>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</si>
  <si>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</si>
  <si>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</si>
  <si>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</si>
  <si>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</si>
  <si>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</si>
  <si>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</si>
  <si>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</si>
  <si>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</si>
  <si>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</si>
  <si>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</si>
  <si>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</si>
  <si>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</si>
  <si>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</si>
  <si>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</si>
  <si>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</si>
  <si>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</si>
  <si>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</si>
  <si>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</si>
  <si>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</si>
  <si>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</si>
  <si>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</si>
  <si>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</si>
  <si>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</si>
  <si>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</si>
  <si>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</si>
  <si>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</si>
  <si>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</si>
  <si>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</si>
  <si>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</si>
  <si>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</si>
  <si>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</si>
  <si>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</si>
  <si>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</si>
  <si>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</si>
  <si>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</si>
  <si>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</si>
  <si>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</si>
  <si>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</si>
  <si>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</si>
  <si>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</si>
  <si>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</si>
  <si>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</si>
  <si>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</si>
  <si>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</si>
  <si>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</si>
  <si>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</si>
  <si>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</si>
  <si>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</si>
  <si>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</si>
  <si>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</si>
  <si>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</si>
  <si>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</si>
  <si>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</si>
  <si>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</si>
  <si>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</si>
  <si>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</si>
  <si>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</si>
  <si>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</si>
  <si>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</si>
  <si>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</si>
  <si>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</si>
  <si>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</si>
  <si>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</si>
  <si>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</si>
  <si>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</si>
  <si>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</si>
  <si>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</si>
  <si>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</si>
  <si>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</si>
  <si>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</si>
  <si>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</si>
  <si>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</si>
  <si>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</si>
  <si>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</si>
  <si>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</si>
  <si>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</si>
  <si>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</si>
  <si>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</si>
  <si>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</si>
  <si>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</si>
  <si>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</si>
  <si>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</si>
  <si>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</si>
  <si>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</si>
  <si>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</si>
  <si>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</si>
  <si>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</si>
  <si>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</si>
  <si>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</si>
  <si>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</si>
  <si>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</si>
  <si>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</si>
  <si>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</si>
  <si>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</si>
  <si>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</si>
  <si>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</si>
  <si>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</si>
  <si>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</si>
  <si>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</si>
  <si>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</si>
  <si>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</si>
  <si>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</si>
  <si>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</si>
  <si>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</si>
  <si>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</si>
  <si>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</si>
  <si>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</si>
  <si>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</si>
  <si>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</si>
  <si>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</si>
  <si>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</si>
  <si>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</si>
  <si>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</si>
  <si>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</si>
  <si>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</si>
  <si>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</si>
  <si>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</si>
  <si>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</si>
  <si>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</si>
  <si>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</si>
  <si>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</si>
  <si>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</si>
  <si>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</si>
  <si>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</si>
  <si>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</si>
  <si>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</si>
  <si>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</si>
  <si>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</si>
  <si>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</si>
  <si>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</si>
  <si>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</si>
  <si>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</si>
  <si>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</si>
  <si>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</si>
  <si>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</si>
  <si>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</si>
  <si>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</si>
  <si>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</si>
  <si>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</si>
  <si>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</si>
  <si>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</si>
  <si>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</si>
  <si>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</si>
  <si>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</si>
  <si>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</si>
  <si>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</si>
  <si>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</si>
  <si>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</si>
  <si>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</si>
  <si>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</si>
  <si>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</si>
  <si>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</si>
  <si>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</si>
  <si>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</si>
  <si>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</si>
  <si>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</si>
  <si>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</si>
  <si>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</si>
  <si>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</si>
  <si>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</si>
  <si>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</si>
  <si>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</si>
  <si>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</si>
  <si>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</si>
  <si>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</si>
  <si>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</si>
  <si>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</si>
  <si>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</si>
  <si>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</si>
  <si>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</si>
  <si>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</si>
  <si>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</si>
  <si>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</si>
  <si>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</si>
  <si>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</si>
  <si>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</si>
  <si>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</si>
  <si>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</si>
  <si>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</si>
  <si>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</si>
  <si>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</si>
  <si>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</si>
  <si>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</si>
  <si>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</si>
  <si>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</si>
  <si>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</si>
  <si>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</si>
  <si>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</si>
  <si>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</si>
  <si>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</si>
  <si>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</si>
  <si>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</si>
  <si>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</si>
  <si>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</si>
  <si>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</si>
  <si>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</si>
  <si>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</si>
  <si>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</si>
  <si>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</si>
  <si>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</si>
  <si>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</si>
  <si>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</si>
  <si>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</si>
  <si>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</si>
  <si>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</si>
  <si>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</si>
  <si>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</si>
  <si>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</si>
  <si>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</si>
  <si>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</si>
  <si>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</si>
  <si>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</si>
  <si>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</si>
  <si>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</si>
  <si>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</si>
  <si>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</si>
  <si>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</si>
  <si>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</si>
  <si>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</si>
  <si>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</si>
  <si>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</si>
  <si>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</si>
  <si>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</si>
  <si>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</si>
  <si>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</si>
  <si>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</si>
  <si>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</si>
  <si>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</si>
  <si>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</si>
  <si>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</si>
  <si>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</si>
  <si>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</si>
  <si>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</si>
  <si>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</si>
  <si>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</si>
  <si>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</si>
  <si>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</si>
  <si>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</si>
  <si>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</si>
  <si>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</si>
  <si>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</si>
  <si>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</si>
  <si>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</si>
  <si>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</si>
  <si>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</si>
  <si>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</si>
  <si>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</si>
  <si>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</si>
  <si>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</si>
  <si>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</si>
  <si>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</si>
  <si>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</si>
  <si>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</si>
  <si>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</si>
  <si>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</si>
  <si>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</si>
  <si>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</si>
  <si>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</si>
  <si>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</si>
  <si>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</si>
  <si>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</si>
  <si>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</si>
  <si>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</si>
  <si>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</si>
  <si>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</si>
  <si>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</si>
  <si>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</si>
  <si>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</si>
  <si>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</si>
  <si>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</si>
  <si>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</si>
  <si>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</si>
  <si>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</si>
  <si>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</si>
  <si>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</si>
  <si>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</si>
  <si>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</si>
  <si>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</si>
  <si>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</si>
  <si>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</si>
  <si>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</si>
  <si>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</si>
  <si>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</si>
  <si>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</si>
  <si>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</si>
  <si>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</si>
  <si>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</si>
  <si>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</si>
  <si>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</si>
  <si>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</si>
  <si>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</si>
  <si>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</si>
  <si>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</si>
  <si>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</si>
  <si>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</si>
  <si>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</si>
  <si>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</si>
  <si>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</si>
  <si>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</si>
  <si>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</si>
  <si>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</si>
  <si>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</si>
  <si>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</si>
  <si>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</si>
  <si>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</si>
  <si>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</si>
  <si>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</si>
  <si>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</si>
  <si>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</si>
  <si>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</si>
  <si>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</si>
  <si>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</si>
  <si>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</si>
  <si>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</si>
  <si>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</si>
  <si>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</si>
  <si>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</si>
  <si>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</si>
  <si>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</si>
  <si>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</si>
  <si>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</si>
  <si>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</si>
  <si>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</si>
  <si>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</si>
  <si>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</si>
  <si>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</si>
  <si>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</si>
  <si>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</si>
  <si>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</si>
  <si>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</si>
  <si>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</si>
  <si>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</si>
  <si>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</si>
  <si>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</si>
  <si>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</si>
  <si>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</si>
  <si>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</si>
  <si>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</si>
  <si>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</si>
  <si>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</si>
  <si>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</si>
  <si>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</si>
  <si>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</si>
  <si>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</si>
  <si>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</si>
  <si>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</si>
  <si>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</si>
  <si>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</si>
  <si>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</si>
  <si>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</si>
  <si>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</si>
  <si>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</si>
  <si>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</si>
  <si>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</si>
  <si>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</si>
  <si>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</si>
  <si>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</si>
  <si>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</si>
  <si>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</si>
  <si>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</si>
  <si>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</si>
  <si>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</si>
  <si>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</si>
  <si>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</si>
  <si>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</si>
  <si>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</si>
  <si>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</si>
  <si>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</si>
  <si>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</si>
  <si>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</si>
  <si>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</si>
  <si>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</si>
  <si>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</si>
  <si>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</si>
  <si>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</si>
  <si>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</si>
  <si>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</si>
  <si>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</si>
  <si>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</si>
  <si>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</si>
  <si>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</si>
  <si>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</si>
  <si>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</si>
  <si>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</si>
  <si>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</si>
  <si>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</si>
  <si>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</si>
  <si>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</si>
  <si>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</si>
  <si>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</si>
  <si>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</si>
  <si>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</si>
  <si>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</si>
  <si>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</si>
  <si>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</si>
  <si>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</si>
  <si>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</si>
  <si>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</si>
  <si>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</si>
  <si>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</si>
  <si>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</si>
  <si>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</si>
  <si>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</si>
  <si>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</si>
  <si>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</si>
  <si>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</si>
  <si>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</si>
  <si>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</si>
  <si>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</si>
  <si>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</si>
  <si>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</si>
  <si>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</si>
  <si>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</si>
  <si>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</si>
  <si>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</si>
  <si>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</si>
  <si>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</si>
  <si>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</si>
  <si>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</si>
  <si>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</si>
  <si>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</si>
  <si>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</si>
  <si>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</si>
  <si>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</si>
  <si>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</si>
  <si>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</si>
  <si>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</si>
  <si>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</si>
  <si>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</si>
  <si>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</si>
  <si>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</si>
  <si>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</si>
  <si>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</si>
  <si>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</si>
  <si>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</si>
  <si>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</si>
  <si>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</si>
  <si>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</si>
  <si>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</si>
  <si>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</si>
  <si>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</si>
  <si>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</si>
  <si>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</si>
  <si>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</si>
  <si>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</si>
  <si>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</si>
  <si>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</si>
  <si>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</si>
  <si>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</si>
  <si>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</si>
  <si>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</si>
  <si>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</si>
  <si>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</si>
  <si>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</si>
  <si>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</si>
  <si>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</si>
  <si>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</si>
  <si>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</si>
  <si>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</si>
  <si>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</si>
  <si>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</si>
  <si>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</si>
  <si>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</si>
  <si>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</si>
  <si>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</si>
  <si>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</si>
  <si>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</si>
  <si>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</si>
  <si>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</si>
  <si>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</si>
  <si>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</si>
  <si>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</si>
  <si>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</si>
  <si>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</si>
  <si>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</si>
  <si>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</si>
  <si>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</si>
  <si>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</si>
  <si>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</si>
  <si>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</si>
  <si>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</si>
  <si>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</si>
  <si>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</si>
  <si>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</si>
  <si>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</si>
  <si>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</si>
  <si>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</si>
  <si>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</si>
  <si>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</si>
  <si>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</si>
  <si>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</si>
  <si>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</si>
  <si>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</si>
  <si>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</si>
  <si>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</si>
  <si>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</si>
  <si>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</si>
  <si>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</si>
  <si>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</si>
  <si>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</si>
  <si>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</si>
  <si>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</si>
  <si>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</si>
  <si>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</si>
  <si>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</si>
  <si>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</si>
  <si>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</si>
  <si>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</si>
  <si>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</si>
  <si>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</si>
  <si>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</si>
  <si>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</si>
  <si>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</si>
  <si>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</si>
  <si>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</si>
  <si>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</si>
  <si>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</si>
  <si>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</si>
  <si>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</si>
  <si>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</si>
  <si>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</si>
  <si>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</si>
  <si>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</si>
  <si>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</si>
  <si>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</si>
  <si>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</si>
  <si>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</si>
  <si>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</si>
  <si>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</si>
  <si>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</si>
  <si>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</si>
  <si>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</si>
  <si>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</si>
  <si>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</si>
  <si>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</si>
  <si>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</si>
  <si>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</si>
  <si>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</si>
  <si>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</si>
  <si>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</si>
  <si>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</si>
  <si>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</si>
  <si>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</si>
  <si>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</si>
  <si>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</si>
  <si>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</si>
  <si>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</si>
  <si>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</si>
  <si>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</si>
  <si>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</si>
  <si>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</si>
  <si>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</si>
  <si>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</si>
  <si>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</si>
  <si>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</si>
  <si>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</si>
  <si>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</si>
  <si>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</si>
  <si>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</si>
  <si>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</si>
  <si>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</si>
  <si>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</si>
  <si>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</si>
  <si>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</si>
  <si>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</si>
  <si>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</si>
  <si>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</si>
  <si>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</si>
  <si>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</si>
  <si>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</si>
  <si>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</si>
  <si>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</si>
  <si>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</si>
  <si>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</si>
  <si>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</si>
  <si>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</si>
  <si>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</si>
  <si>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</si>
  <si>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</si>
  <si>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</si>
  <si>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</si>
  <si>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</si>
  <si>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</si>
  <si>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</si>
  <si>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</si>
  <si>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</si>
  <si>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</si>
  <si>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</si>
  <si>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</si>
  <si>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</si>
  <si>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</si>
  <si>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</si>
  <si>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</si>
  <si>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</si>
  <si>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</si>
  <si>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</si>
  <si>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</si>
  <si>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</si>
  <si>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</si>
  <si>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</si>
  <si>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</si>
  <si>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</si>
  <si>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</si>
  <si>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</si>
  <si>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</si>
  <si>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</si>
  <si>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</si>
  <si>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</si>
  <si>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</si>
  <si>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</si>
  <si>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</si>
  <si>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</si>
  <si>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</si>
  <si>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</si>
  <si>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</si>
  <si>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</si>
  <si>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</si>
  <si>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</si>
  <si>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</si>
  <si>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</si>
  <si>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</si>
  <si>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</si>
  <si>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</si>
  <si>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</si>
  <si>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</si>
  <si>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</si>
  <si>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</si>
  <si>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</si>
  <si>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</si>
  <si>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</si>
  <si>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</si>
  <si>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</si>
  <si>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</si>
  <si>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</si>
  <si>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</si>
  <si>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</si>
  <si>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</si>
  <si>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</si>
  <si>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</si>
  <si>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</si>
  <si>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</si>
  <si>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</si>
  <si>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</si>
  <si>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</si>
  <si>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</si>
  <si>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</si>
  <si>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</si>
  <si>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</si>
  <si>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</si>
  <si>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</si>
  <si>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</si>
  <si>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</si>
  <si>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</si>
  <si>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</si>
  <si>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</si>
  <si>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</si>
  <si>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</si>
  <si>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</si>
  <si>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</si>
  <si>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</si>
  <si>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</si>
  <si>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</si>
  <si>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</si>
  <si>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</si>
  <si>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</si>
  <si>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</si>
  <si>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</si>
  <si>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</si>
  <si>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</si>
  <si>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</si>
  <si>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</si>
  <si>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</si>
  <si>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</si>
  <si>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</si>
  <si>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</si>
  <si>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</si>
  <si>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</si>
  <si>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</si>
  <si>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</si>
  <si>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</si>
  <si>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</si>
  <si>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</si>
  <si>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</si>
  <si>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</si>
  <si>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</si>
  <si>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</si>
  <si>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</si>
  <si>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</si>
  <si>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</si>
  <si>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</si>
  <si>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</si>
  <si>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</si>
  <si>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</si>
  <si>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</si>
  <si>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</si>
  <si>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</si>
  <si>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</si>
  <si>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</si>
  <si>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</si>
  <si>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</si>
  <si>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</si>
  <si>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</si>
  <si>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</si>
  <si>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</si>
  <si>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</si>
  <si>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</si>
  <si>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</si>
  <si>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</si>
  <si>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</si>
  <si>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</si>
  <si>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</si>
  <si>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</si>
  <si>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</si>
  <si>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</si>
  <si>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</si>
  <si>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</si>
  <si>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</si>
  <si>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</si>
  <si>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</si>
  <si>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</si>
  <si>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</si>
  <si>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</si>
  <si>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</si>
  <si>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</si>
  <si>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</si>
  <si>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</si>
  <si>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</si>
  <si>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</si>
  <si>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</si>
  <si>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</si>
  <si>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</si>
  <si>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</si>
  <si>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</si>
  <si>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</si>
  <si>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</si>
  <si>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</si>
  <si>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</si>
  <si>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</si>
  <si>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</si>
  <si>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</si>
  <si>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</si>
  <si>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</si>
  <si>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</si>
  <si>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</si>
  <si>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</si>
  <si>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</si>
  <si>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</si>
  <si>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</si>
  <si>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</si>
  <si>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</si>
  <si>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</si>
  <si>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</si>
  <si>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</si>
  <si>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</si>
  <si>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</si>
  <si>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</si>
  <si>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</si>
  <si>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</si>
  <si>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</si>
  <si>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</si>
  <si>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</si>
  <si>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</si>
  <si>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</si>
  <si>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</si>
  <si>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</si>
  <si>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</si>
  <si>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</si>
  <si>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</si>
  <si>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</si>
  <si>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</si>
  <si>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</si>
  <si>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</si>
  <si>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</si>
  <si>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</si>
  <si>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</si>
  <si>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</si>
  <si>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</si>
  <si>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</si>
  <si>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</si>
  <si>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</si>
  <si>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</si>
  <si>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</si>
  <si>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</si>
  <si>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</si>
  <si>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</si>
  <si>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</si>
  <si>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</si>
  <si>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</si>
  <si>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</si>
  <si>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</si>
  <si>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</si>
  <si>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</si>
  <si>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</si>
  <si>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</si>
  <si>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</si>
  <si>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</si>
  <si>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</si>
  <si>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</si>
  <si>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</si>
  <si>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</si>
  <si>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</si>
  <si>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</si>
  <si>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</si>
  <si>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</si>
  <si>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</si>
  <si>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</si>
  <si>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</si>
  <si>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</si>
  <si>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</si>
  <si>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</si>
  <si>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</si>
  <si>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</si>
  <si>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</si>
  <si>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</si>
  <si>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</si>
  <si>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</si>
  <si>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</si>
  <si>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</si>
  <si>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</si>
  <si>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</si>
  <si>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</si>
  <si>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</si>
  <si>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</si>
  <si>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</si>
  <si>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</si>
  <si>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</si>
  <si>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</si>
  <si>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</si>
  <si>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</si>
  <si>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</si>
  <si>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</si>
  <si>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</si>
  <si>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</si>
  <si>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</si>
  <si>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</si>
  <si>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</si>
  <si>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</si>
  <si>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</si>
  <si>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</si>
  <si>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</si>
  <si>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</si>
  <si>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</si>
  <si>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</si>
  <si>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</si>
  <si>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</si>
  <si>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</si>
  <si>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</si>
  <si>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</si>
  <si>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</si>
  <si>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</si>
  <si>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</si>
  <si>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</si>
  <si>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</si>
  <si>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</si>
  <si>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</si>
  <si>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</si>
  <si>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</si>
  <si>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</si>
  <si>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</si>
  <si>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</si>
  <si>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</si>
  <si>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</si>
  <si>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</si>
  <si>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</si>
  <si>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</si>
  <si>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</si>
  <si>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</si>
  <si>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</si>
  <si>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</si>
  <si>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</si>
  <si>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</si>
  <si>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</si>
  <si>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</si>
  <si>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</si>
  <si>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</si>
  <si>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</si>
  <si>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</si>
  <si>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</si>
  <si>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</si>
  <si>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</si>
  <si>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</si>
  <si>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</si>
  <si>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</si>
  <si>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</si>
  <si>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</si>
  <si>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</si>
  <si>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</si>
  <si>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</si>
  <si>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</si>
  <si>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</si>
  <si>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</si>
  <si>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</si>
  <si>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</si>
  <si>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</si>
  <si>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</si>
  <si>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</si>
  <si>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</si>
  <si>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</si>
  <si>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</si>
  <si>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</si>
  <si>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</si>
  <si>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</si>
  <si>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</si>
  <si>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</si>
  <si>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</si>
  <si>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</si>
  <si>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</si>
  <si>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</si>
  <si>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</si>
  <si>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</si>
  <si>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</si>
  <si>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</si>
  <si>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</si>
  <si>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</si>
  <si>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</si>
  <si>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</si>
  <si>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</si>
  <si>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</si>
  <si>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</si>
  <si>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</si>
  <si>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</si>
  <si>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</si>
  <si>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</si>
  <si>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</si>
  <si>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</si>
  <si>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</si>
  <si>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</si>
  <si>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</si>
  <si>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</si>
  <si>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</si>
  <si>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</si>
  <si>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</si>
  <si>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</si>
  <si>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</si>
  <si>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</si>
  <si>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</si>
  <si>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</si>
  <si>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</si>
  <si>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</si>
  <si>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</si>
  <si>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</si>
  <si>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</si>
  <si>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</si>
  <si>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</si>
  <si>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</si>
  <si>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</si>
  <si>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</si>
  <si>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</si>
  <si>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</si>
  <si>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</si>
  <si>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</si>
  <si>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</si>
  <si>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</si>
  <si>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</si>
  <si>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</si>
  <si>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</si>
  <si>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</si>
  <si>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</si>
  <si>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</si>
  <si>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</si>
  <si>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</si>
  <si>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</si>
  <si>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</si>
  <si>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</si>
  <si>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</si>
  <si>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</si>
  <si>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</si>
  <si>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</si>
  <si>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</si>
  <si>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</si>
  <si>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</si>
  <si>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</si>
  <si>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</si>
  <si>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</si>
  <si>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</si>
  <si>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</si>
  <si>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</si>
  <si>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</si>
  <si>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</si>
  <si>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</si>
  <si>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</si>
  <si>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</si>
  <si>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</si>
  <si>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</si>
  <si>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</si>
  <si>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</si>
  <si>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</si>
  <si>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</si>
  <si>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</si>
  <si>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</si>
  <si>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</si>
  <si>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</si>
  <si>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</si>
  <si>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</si>
  <si>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</si>
  <si>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</si>
  <si>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</si>
  <si>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</si>
  <si>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</si>
  <si>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</si>
  <si>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</si>
  <si>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</si>
  <si>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</si>
  <si>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</si>
  <si>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</si>
  <si>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</si>
  <si>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</si>
  <si>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</si>
  <si>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</si>
  <si>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</si>
  <si>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</si>
  <si>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</si>
  <si>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</si>
  <si>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</si>
  <si>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</si>
  <si>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</si>
  <si>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</si>
  <si>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</si>
  <si>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</si>
  <si>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</si>
  <si>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</si>
  <si>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</si>
  <si>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</si>
  <si>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</si>
  <si>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</si>
  <si>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</si>
  <si>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</si>
  <si>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</si>
  <si>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</si>
  <si>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</si>
  <si>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</si>
  <si>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</si>
  <si>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</si>
  <si>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</si>
  <si>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</si>
  <si>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</si>
  <si>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</si>
  <si>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</si>
  <si>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</si>
  <si>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</si>
  <si>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</si>
  <si>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</si>
  <si>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</si>
  <si>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</si>
  <si>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</si>
  <si>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</si>
  <si>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</si>
  <si>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</si>
  <si>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</si>
  <si>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</si>
  <si>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</si>
  <si>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</si>
  <si>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</si>
  <si>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</si>
  <si>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</si>
  <si>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</si>
  <si>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</si>
  <si>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</si>
  <si>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</si>
  <si>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</si>
  <si>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</si>
  <si>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</si>
  <si>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</si>
  <si>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</si>
  <si>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</si>
  <si>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</si>
  <si>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</si>
  <si>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</si>
  <si>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</si>
  <si>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</si>
  <si>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</si>
  <si>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</si>
  <si>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</si>
  <si>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</si>
  <si>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</si>
  <si>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</si>
  <si>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</si>
  <si>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</si>
  <si>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</si>
  <si>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</si>
  <si>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</si>
  <si>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</si>
  <si>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</si>
  <si>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</si>
  <si>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</si>
  <si>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</si>
  <si>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</si>
  <si>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</si>
  <si>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</si>
  <si>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</si>
  <si>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</si>
  <si>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</si>
  <si>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</si>
  <si>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</si>
  <si>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</si>
  <si>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</si>
  <si>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</si>
  <si>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</si>
  <si>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</si>
  <si>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</si>
  <si>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</si>
  <si>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</si>
  <si>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</si>
  <si>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</si>
  <si>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</si>
  <si>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</si>
  <si>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</si>
  <si>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</si>
  <si>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</si>
  <si>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</si>
  <si>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</si>
  <si>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</si>
  <si>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</si>
  <si>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</si>
  <si>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</si>
  <si>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</si>
  <si>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</si>
  <si>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</si>
  <si>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</si>
  <si>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</si>
  <si>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</si>
  <si>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</si>
  <si>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</si>
  <si>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</si>
  <si>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</si>
  <si>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</si>
  <si>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</si>
  <si>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</si>
  <si>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</si>
  <si>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</si>
  <si>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</si>
  <si>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</si>
  <si>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</si>
  <si>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</si>
  <si>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</si>
  <si>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</si>
  <si>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</si>
  <si>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</si>
  <si>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</si>
  <si>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</si>
  <si>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</si>
  <si>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</si>
  <si>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</si>
  <si>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</si>
  <si>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</si>
  <si>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</si>
  <si>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</si>
  <si>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</si>
  <si>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</si>
  <si>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</si>
  <si>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</si>
  <si>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</si>
  <si>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</si>
  <si>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</si>
  <si>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</si>
  <si>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</si>
  <si>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</si>
  <si>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</si>
  <si>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</si>
  <si>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</si>
  <si>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</si>
  <si>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</si>
  <si>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</si>
  <si>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</si>
  <si>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</si>
  <si>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</si>
  <si>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</si>
  <si>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</si>
  <si>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</si>
  <si>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</si>
  <si>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</si>
  <si>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</si>
  <si>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</si>
  <si>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</si>
  <si>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</si>
  <si>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</si>
  <si>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</si>
  <si>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</si>
  <si>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</si>
  <si>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</si>
  <si>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</si>
  <si>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</si>
  <si>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</si>
  <si>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</si>
  <si>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</si>
  <si>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</si>
  <si>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</si>
  <si>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</si>
  <si>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</si>
  <si>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</si>
  <si>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</si>
  <si>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</si>
  <si>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</si>
  <si>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</si>
  <si>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</si>
  <si>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</si>
  <si>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</si>
  <si>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</si>
  <si>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</si>
  <si>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</si>
  <si>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</si>
  <si>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</si>
  <si>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</si>
  <si>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</si>
  <si>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</si>
  <si>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</si>
  <si>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</si>
  <si>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</si>
  <si>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</si>
  <si>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</si>
  <si>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</si>
  <si>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</si>
  <si>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</si>
  <si>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</si>
  <si>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</si>
  <si>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</si>
  <si>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</si>
  <si>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</si>
  <si>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</si>
  <si>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</si>
  <si>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</si>
  <si>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</si>
  <si>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</si>
  <si>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</si>
  <si>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</si>
  <si>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</si>
  <si>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</si>
  <si>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</si>
  <si>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</si>
  <si>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</si>
  <si>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</si>
  <si>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</si>
  <si>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</si>
  <si>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</si>
  <si>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</si>
  <si>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</si>
  <si>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</si>
  <si>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</si>
  <si>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</si>
  <si>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</si>
  <si>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</si>
  <si>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</si>
  <si>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</si>
  <si>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</si>
  <si>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</si>
  <si>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</si>
  <si>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</si>
  <si>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</si>
  <si>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</si>
  <si>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</si>
  <si>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</si>
  <si>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</si>
  <si>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</si>
  <si>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</si>
  <si>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</si>
  <si>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</si>
  <si>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</si>
  <si>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</si>
  <si>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</si>
  <si>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</si>
  <si>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</si>
  <si>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</si>
  <si>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</si>
  <si>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</si>
  <si>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</si>
  <si>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</si>
  <si>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</si>
  <si>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</si>
  <si>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</si>
  <si>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</si>
  <si>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</si>
  <si>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</si>
  <si>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</si>
  <si>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</si>
  <si>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</si>
  <si>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</si>
  <si>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</si>
  <si>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</si>
  <si>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</si>
  <si>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</si>
  <si>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</si>
  <si>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</si>
  <si>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</si>
  <si>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</si>
  <si>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</si>
  <si>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</si>
  <si>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</si>
  <si>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</si>
  <si>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</si>
  <si>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</si>
  <si>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</si>
  <si>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</si>
  <si>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</si>
  <si>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</si>
  <si>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</si>
  <si>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</si>
  <si>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</si>
  <si>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</si>
  <si>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</si>
  <si>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</si>
  <si>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</si>
  <si>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</si>
  <si>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</si>
  <si>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</si>
  <si>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</si>
  <si>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</si>
  <si>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</si>
  <si>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</si>
  <si>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</si>
  <si>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</si>
  <si>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</si>
  <si>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</si>
  <si>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</si>
  <si>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</si>
  <si>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</si>
  <si>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</si>
  <si>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</si>
  <si>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</si>
  <si>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</si>
  <si>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</si>
  <si>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</si>
  <si>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</si>
  <si>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</si>
  <si>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</si>
  <si>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</si>
  <si>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</si>
  <si>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</si>
  <si>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</si>
  <si>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</si>
  <si>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</si>
  <si>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</si>
  <si>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</si>
  <si>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</si>
  <si>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</si>
  <si>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</si>
  <si>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</si>
  <si>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</si>
  <si>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</si>
  <si>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</si>
  <si>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</si>
  <si>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</si>
  <si>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</si>
  <si>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</si>
  <si>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</si>
  <si>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</si>
  <si>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</si>
  <si>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</si>
  <si>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</si>
  <si>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</si>
  <si>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</si>
  <si>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</si>
  <si>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</si>
  <si>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</si>
  <si>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</si>
  <si>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</si>
  <si>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</si>
  <si>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</si>
  <si>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</si>
  <si>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</si>
  <si>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</si>
  <si>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</si>
  <si>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</si>
  <si>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</si>
  <si>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</si>
  <si>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</si>
  <si>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</si>
  <si>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</si>
  <si>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</si>
  <si>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</si>
  <si>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</si>
  <si>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</si>
  <si>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</si>
  <si>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</si>
  <si>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</si>
  <si>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</si>
  <si>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</si>
  <si>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</si>
  <si>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</si>
  <si>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</si>
  <si>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</si>
  <si>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</si>
  <si>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</si>
  <si>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</si>
  <si>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</si>
  <si>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</si>
  <si>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</si>
  <si>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</si>
  <si>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</si>
  <si>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</si>
  <si>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</si>
  <si>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</si>
  <si>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</si>
  <si>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</si>
  <si>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</si>
  <si>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</si>
  <si>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</si>
  <si>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</si>
  <si>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</si>
  <si>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</si>
  <si>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</si>
  <si>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</si>
  <si>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</si>
  <si>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</si>
  <si>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</si>
  <si>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</si>
  <si>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</si>
  <si>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</si>
  <si>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</si>
  <si>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</si>
  <si>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</si>
  <si>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</si>
  <si>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</si>
  <si>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</si>
  <si>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</si>
  <si>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</si>
  <si>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</si>
  <si>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</si>
  <si>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</si>
  <si>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</si>
  <si>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</si>
  <si>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</si>
  <si>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</si>
  <si>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</si>
  <si>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</si>
  <si>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</si>
  <si>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</si>
  <si>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</si>
  <si>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</si>
  <si>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</si>
  <si>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</si>
  <si>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</si>
  <si>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</si>
  <si>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</si>
  <si>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</si>
  <si>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</si>
  <si>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</si>
  <si>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</si>
  <si>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</si>
  <si>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</si>
  <si>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</si>
  <si>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</si>
  <si>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</si>
  <si>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</si>
  <si>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</si>
  <si>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</si>
  <si>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</si>
  <si>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</si>
  <si>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</si>
  <si>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</si>
  <si>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</si>
  <si>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</si>
  <si>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</si>
  <si>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</si>
  <si>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</si>
  <si>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</si>
  <si>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</si>
  <si>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</si>
  <si>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</si>
  <si>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</si>
  <si>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</si>
  <si>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</si>
  <si>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</si>
  <si>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</si>
  <si>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</si>
  <si>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</si>
  <si>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</si>
  <si>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</si>
  <si>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</si>
  <si>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</si>
  <si>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</si>
  <si>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</si>
  <si>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</si>
  <si>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</si>
  <si>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</si>
  <si>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</si>
  <si>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</si>
  <si>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</si>
  <si>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</si>
  <si>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</si>
  <si>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</si>
  <si>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</si>
  <si>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</si>
  <si>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</si>
  <si>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</si>
  <si>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</si>
  <si>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</si>
  <si>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</si>
  <si>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</si>
  <si>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</si>
  <si>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</si>
  <si>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</si>
  <si>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</si>
  <si>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</si>
  <si>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</si>
  <si>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</si>
  <si>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</si>
  <si>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</si>
  <si>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</si>
  <si>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</si>
  <si>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</si>
  <si>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</si>
  <si>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</si>
  <si>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</si>
  <si>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</si>
  <si>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</si>
  <si>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</si>
  <si>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</si>
  <si>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</si>
  <si>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</si>
  <si>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</si>
  <si>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</si>
  <si>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</si>
  <si>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</si>
  <si>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</si>
  <si>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</si>
  <si>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</si>
  <si>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</si>
  <si>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</si>
  <si>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</si>
  <si>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</si>
  <si>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</si>
  <si>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</si>
  <si>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</si>
  <si>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</si>
  <si>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</si>
  <si>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</si>
  <si>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</si>
  <si>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</si>
  <si>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</si>
  <si>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</si>
  <si>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</si>
  <si>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</si>
  <si>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</si>
  <si>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</si>
  <si>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</si>
  <si>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</si>
  <si>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</si>
  <si>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</si>
  <si>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</si>
  <si>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</si>
  <si>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</si>
  <si>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</si>
  <si>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</si>
  <si>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</si>
  <si>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</si>
  <si>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</si>
  <si>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</si>
  <si>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</si>
  <si>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</si>
  <si>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</si>
  <si>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</si>
  <si>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</si>
  <si>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</si>
  <si>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</si>
  <si>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</si>
  <si>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</si>
  <si>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</si>
  <si>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</si>
  <si>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</si>
  <si>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</si>
  <si>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</si>
  <si>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</si>
  <si>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</si>
  <si>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</si>
  <si>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</si>
  <si>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</si>
  <si>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</si>
  <si>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</si>
  <si>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</si>
  <si>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</si>
  <si>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</si>
  <si>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</si>
  <si>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</si>
  <si>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</si>
  <si>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</si>
  <si>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</si>
  <si>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</si>
  <si>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</si>
  <si>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</si>
  <si>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</si>
  <si>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</si>
  <si>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</si>
  <si>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</si>
  <si>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</si>
  <si>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</si>
  <si>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</si>
  <si>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</si>
  <si>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</si>
  <si>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</si>
  <si>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</si>
  <si>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</si>
  <si>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</si>
  <si>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</si>
  <si>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</si>
  <si>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</si>
  <si>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</si>
  <si>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</si>
  <si>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</si>
  <si>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</si>
  <si>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</si>
  <si>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</si>
  <si>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</si>
  <si>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</si>
  <si>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</si>
  <si>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</si>
  <si>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</si>
  <si>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</si>
  <si>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</si>
  <si>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</si>
  <si>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</si>
  <si>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</si>
  <si>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</si>
  <si>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</si>
  <si>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</si>
  <si>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</si>
  <si>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</si>
  <si>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</si>
  <si>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</si>
  <si>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</si>
  <si>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</si>
  <si>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</si>
  <si>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</si>
  <si>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</si>
  <si>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</si>
  <si>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</si>
  <si>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</si>
  <si>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</si>
  <si>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</si>
  <si>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</si>
  <si>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</si>
  <si>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</si>
  <si>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</si>
  <si>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</si>
  <si>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</si>
  <si>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</si>
  <si>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</si>
  <si>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</si>
  <si>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</si>
  <si>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</si>
  <si>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</si>
  <si>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</si>
  <si>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</si>
  <si>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</si>
  <si>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</si>
  <si>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</si>
  <si>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</si>
  <si>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</si>
  <si>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</si>
  <si>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</si>
  <si>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</si>
  <si>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</si>
  <si>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</si>
  <si>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</si>
  <si>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</si>
  <si>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</si>
  <si>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</si>
  <si>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</si>
  <si>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</si>
  <si>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</si>
  <si>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</si>
  <si>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</si>
  <si>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</si>
  <si>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</si>
  <si>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</si>
  <si>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</si>
  <si>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</si>
  <si>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</si>
  <si>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</si>
  <si>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</si>
  <si>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</si>
  <si>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</si>
  <si>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</si>
  <si>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</si>
  <si>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</si>
  <si>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</si>
  <si>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</si>
  <si>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</si>
  <si>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</si>
  <si>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</si>
  <si>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</si>
  <si>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</si>
  <si>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</si>
  <si>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</si>
  <si>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</si>
  <si>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</si>
  <si>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</si>
  <si>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</si>
  <si>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</si>
  <si>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</si>
  <si>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</si>
  <si>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</si>
  <si>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</si>
  <si>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</si>
  <si>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</si>
  <si>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</si>
  <si>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</si>
  <si>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</si>
  <si>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</si>
  <si>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</si>
  <si>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</si>
  <si>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</si>
  <si>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</si>
  <si>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</si>
  <si>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</si>
  <si>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</si>
  <si>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</si>
  <si>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</si>
  <si>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</si>
  <si>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</si>
  <si>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</si>
  <si>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</si>
  <si>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</si>
  <si>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</si>
  <si>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</si>
  <si>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</si>
  <si>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</si>
  <si>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</si>
  <si>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</si>
  <si>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</si>
  <si>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</si>
  <si>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</si>
  <si>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</si>
  <si>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</si>
  <si>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</si>
  <si>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</si>
  <si>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</si>
  <si>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</si>
  <si>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</si>
  <si>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</si>
  <si>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</si>
  <si>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</si>
  <si>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</si>
  <si>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</si>
  <si>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</si>
  <si>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</si>
  <si>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</si>
  <si>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</si>
  <si>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</si>
  <si>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</si>
  <si>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</si>
  <si>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</si>
  <si>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</si>
  <si>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</si>
  <si>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</si>
  <si>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</si>
  <si>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</si>
  <si>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</si>
  <si>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</si>
  <si>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</si>
  <si>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</si>
  <si>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</si>
  <si>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</si>
  <si>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</si>
  <si>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</si>
  <si>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</si>
  <si>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</si>
  <si>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</si>
  <si>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</si>
  <si>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</si>
  <si>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</si>
  <si>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</si>
  <si>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</si>
  <si>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</si>
  <si>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</si>
  <si>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</si>
  <si>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</si>
  <si>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</si>
  <si>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</si>
  <si>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</si>
  <si>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</si>
  <si>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</si>
  <si>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</si>
  <si>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</si>
  <si>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</si>
  <si>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</si>
  <si>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</si>
  <si>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</si>
  <si>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</si>
  <si>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</si>
  <si>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</si>
  <si>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</si>
  <si>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</si>
  <si>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</si>
  <si>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</si>
  <si>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</si>
  <si>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</si>
  <si>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</si>
  <si>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</si>
  <si>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</si>
  <si>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</si>
  <si>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</si>
  <si>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</si>
  <si>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</si>
  <si>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</si>
  <si>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</si>
  <si>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</si>
  <si>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</si>
  <si>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</si>
  <si>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</si>
  <si>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</si>
  <si>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</si>
  <si>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</si>
  <si>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</si>
  <si>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</si>
  <si>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</si>
  <si>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</si>
  <si>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</si>
  <si>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</si>
  <si>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</si>
  <si>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</si>
  <si>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</si>
  <si>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</si>
  <si>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</si>
  <si>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</si>
  <si>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</si>
  <si>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</si>
  <si>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</si>
  <si>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</si>
  <si>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</si>
  <si>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</si>
  <si>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</si>
  <si>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</si>
  <si>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</si>
  <si>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</si>
  <si>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</si>
  <si>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</si>
  <si>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</si>
  <si>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</si>
  <si>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</si>
  <si>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</si>
  <si>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</si>
  <si>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</si>
  <si>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</si>
  <si>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</si>
  <si>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</si>
  <si>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</si>
  <si>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</si>
  <si>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</si>
  <si>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</si>
  <si>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</si>
  <si>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</si>
  <si>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</si>
  <si>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</si>
  <si>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</si>
  <si>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</si>
  <si>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</si>
  <si>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</si>
  <si>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</si>
  <si>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</si>
  <si>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</si>
  <si>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</si>
  <si>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</si>
  <si>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</si>
  <si>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</si>
  <si>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</si>
  <si>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</si>
  <si>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</si>
  <si>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</si>
  <si>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</si>
  <si>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</si>
  <si>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</si>
  <si>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</si>
  <si>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</si>
  <si>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</si>
  <si>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</si>
  <si>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</si>
  <si>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</si>
  <si>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</si>
  <si>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</si>
  <si>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</si>
  <si>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</si>
  <si>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</si>
  <si>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</si>
  <si>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</si>
  <si>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</si>
  <si>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</si>
  <si>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</si>
  <si>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</si>
  <si>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</si>
  <si>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</si>
  <si>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</si>
  <si>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</si>
  <si>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</si>
  <si>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</si>
  <si>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</si>
  <si>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</si>
  <si>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</si>
  <si>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</si>
  <si>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</si>
  <si>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</si>
  <si>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</si>
  <si>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</si>
  <si>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</si>
  <si>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</si>
  <si>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</si>
  <si>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</si>
  <si>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</si>
  <si>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</si>
  <si>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</si>
  <si>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</si>
  <si>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</si>
  <si>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</si>
  <si>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</si>
  <si>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</si>
  <si>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</si>
  <si>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</si>
  <si>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</si>
  <si>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</si>
  <si>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</si>
  <si>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</si>
  <si>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</si>
  <si>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</si>
  <si>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</si>
  <si>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</si>
  <si>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</si>
  <si>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</si>
  <si>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</si>
  <si>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</si>
  <si>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</si>
  <si>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</si>
  <si>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</si>
  <si>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</si>
  <si>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</si>
  <si>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</si>
  <si>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</si>
  <si>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</si>
  <si>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</si>
  <si>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</si>
  <si>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</si>
  <si>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</si>
  <si>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</si>
  <si>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</si>
  <si>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</si>
  <si>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</si>
  <si>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</si>
  <si>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</si>
  <si>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</si>
  <si>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</si>
  <si>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</si>
  <si>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</si>
  <si>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</si>
  <si>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</si>
  <si>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</si>
  <si>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</si>
  <si>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</si>
  <si>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</si>
  <si>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</si>
  <si>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</si>
  <si>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</si>
  <si>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</si>
  <si>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</si>
  <si>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</si>
  <si>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</si>
  <si>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</si>
  <si>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</si>
  <si>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</si>
  <si>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</si>
  <si>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</si>
  <si>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</si>
  <si>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</si>
  <si>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</si>
  <si>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</si>
  <si>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</si>
  <si>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</si>
  <si>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</si>
  <si>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</si>
  <si>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</si>
  <si>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</si>
  <si>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</si>
  <si>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</si>
  <si>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</si>
  <si>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</si>
  <si>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</si>
  <si>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</si>
  <si>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</si>
  <si>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</si>
  <si>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</si>
  <si>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</si>
  <si>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</si>
  <si>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</si>
  <si>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</si>
  <si>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</si>
  <si>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</si>
  <si>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</si>
  <si>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</si>
  <si>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</si>
  <si>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</si>
  <si>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</si>
  <si>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</si>
  <si>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</si>
  <si>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</si>
  <si>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</si>
  <si>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</si>
  <si>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</si>
  <si>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</si>
  <si>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</si>
  <si>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</si>
  <si>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</si>
  <si>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</si>
  <si>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</si>
  <si>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</si>
  <si>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</si>
  <si>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</si>
  <si>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</si>
  <si>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</si>
  <si>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</si>
  <si>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</si>
  <si>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</si>
  <si>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</si>
  <si>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</si>
  <si>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</si>
  <si>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</si>
  <si>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</si>
  <si>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</si>
  <si>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</si>
  <si>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</si>
  <si>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</si>
  <si>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</si>
  <si>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</si>
  <si>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</si>
  <si>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</si>
  <si>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</si>
  <si>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</si>
  <si>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</si>
  <si>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</si>
  <si>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</si>
  <si>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</si>
  <si>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</si>
  <si>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</si>
  <si>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</si>
  <si>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</si>
  <si>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</si>
  <si>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</si>
  <si>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</si>
  <si>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</si>
  <si>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</si>
  <si>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</si>
  <si>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</si>
  <si>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</si>
  <si>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</si>
  <si>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</si>
  <si>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</si>
  <si>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</si>
  <si>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</si>
  <si>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</si>
  <si>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</si>
  <si>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</si>
  <si>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</si>
  <si>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</si>
  <si>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</si>
  <si>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</si>
  <si>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</si>
  <si>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</si>
  <si>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</si>
  <si>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</si>
  <si>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</si>
  <si>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</si>
  <si>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</si>
  <si>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</si>
  <si>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</si>
  <si>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</si>
  <si>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</si>
  <si>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</si>
  <si>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</si>
  <si>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</si>
  <si>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</si>
  <si>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</si>
  <si>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</si>
  <si>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</si>
  <si>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</si>
  <si>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</si>
  <si>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</si>
  <si>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</si>
  <si>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</si>
  <si>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</si>
  <si>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</si>
  <si>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</si>
  <si>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</si>
  <si>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</si>
  <si>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</si>
  <si>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</si>
  <si>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</si>
  <si>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</si>
  <si>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</si>
  <si>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</si>
  <si>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</si>
  <si>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</si>
  <si>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</si>
  <si>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</si>
  <si>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</si>
  <si>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</si>
  <si>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</si>
  <si>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</si>
  <si>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</si>
  <si>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</si>
  <si>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</si>
  <si>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</si>
  <si>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</si>
  <si>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</si>
  <si>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</si>
  <si>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</si>
  <si>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</si>
  <si>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</si>
  <si>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</si>
  <si>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</si>
  <si>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</si>
  <si>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</si>
  <si>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</si>
  <si>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</si>
  <si>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</si>
  <si>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</si>
  <si>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</si>
  <si>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</si>
  <si>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</si>
  <si>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</si>
  <si>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</si>
  <si>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</si>
  <si>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</si>
  <si>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</si>
  <si>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</si>
  <si>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</si>
  <si>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</si>
  <si>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</si>
  <si>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</si>
  <si>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</si>
  <si>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</si>
  <si>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</si>
  <si>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</si>
  <si>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</si>
  <si>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</si>
  <si>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</si>
  <si>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</si>
  <si>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</si>
  <si>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</si>
  <si>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</si>
  <si>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</si>
  <si>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</si>
  <si>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</si>
  <si>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</si>
  <si>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</si>
  <si>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</si>
  <si>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</si>
  <si>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</si>
  <si>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</si>
  <si>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</si>
  <si>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</si>
  <si>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</si>
  <si>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</si>
  <si>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</si>
  <si>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</si>
  <si>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</si>
  <si>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</si>
  <si>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</si>
  <si>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</si>
  <si>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</si>
  <si>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</si>
  <si>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</si>
  <si>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</si>
  <si>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</si>
  <si>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</si>
  <si>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</si>
  <si>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</si>
  <si>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</si>
  <si>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</si>
  <si>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</si>
  <si>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</si>
  <si>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</si>
  <si>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</si>
  <si>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</si>
  <si>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</si>
  <si>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</si>
  <si>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</si>
  <si>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</si>
  <si>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</si>
  <si>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</si>
  <si>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</si>
  <si>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</si>
  <si>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</si>
  <si>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</si>
  <si>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</si>
  <si>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</si>
  <si>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</si>
  <si>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</si>
  <si>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</si>
  <si>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</si>
  <si>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</si>
  <si>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</si>
  <si>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</si>
  <si>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</si>
  <si>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</si>
  <si>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</si>
  <si>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</si>
  <si>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</si>
  <si>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</si>
  <si>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</si>
  <si>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</si>
  <si>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</si>
  <si>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</si>
  <si>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</si>
  <si>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</si>
  <si>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</si>
  <si>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</si>
  <si>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</si>
  <si>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</si>
  <si>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</si>
  <si>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</si>
  <si>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</si>
  <si>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</si>
  <si>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</si>
  <si>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</si>
  <si>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</si>
  <si>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</si>
  <si>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</si>
  <si>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</si>
  <si>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</si>
  <si>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</si>
  <si>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</si>
  <si>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</si>
  <si>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</si>
  <si>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</si>
  <si>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</si>
  <si>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</si>
  <si>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</si>
  <si>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</si>
  <si>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</si>
  <si>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</si>
  <si>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</si>
  <si>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</si>
  <si>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</si>
  <si>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</si>
  <si>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</si>
  <si>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</si>
  <si>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</si>
  <si>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</si>
  <si>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</si>
  <si>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</si>
  <si>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</si>
  <si>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</si>
  <si>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</si>
  <si>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</si>
  <si>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</si>
  <si>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</si>
  <si>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</si>
  <si>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</si>
  <si>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</si>
  <si>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</si>
  <si>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</si>
  <si>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</si>
  <si>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</si>
  <si>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</si>
  <si>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</si>
  <si>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</si>
  <si>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</si>
  <si>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</si>
  <si>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</si>
  <si>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</si>
  <si>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</si>
  <si>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</si>
  <si>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</si>
  <si>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</si>
  <si>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</si>
  <si>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</si>
  <si>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</si>
  <si>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</si>
  <si>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</si>
  <si>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</si>
  <si>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</si>
  <si>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</si>
  <si>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</si>
  <si>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</si>
  <si>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</si>
  <si>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</si>
  <si>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</si>
  <si>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</si>
  <si>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</si>
  <si>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</si>
  <si>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</si>
  <si>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</si>
  <si>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</si>
  <si>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</si>
  <si>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</si>
  <si>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</si>
  <si>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</si>
  <si>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</si>
  <si>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</si>
  <si>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</si>
  <si>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</si>
  <si>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</si>
  <si>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</si>
  <si>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</si>
  <si>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</si>
  <si>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</si>
  <si>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</si>
  <si>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</si>
  <si>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</si>
  <si>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</si>
  <si>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</si>
  <si>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</si>
  <si>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</si>
  <si>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</si>
  <si>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</si>
  <si>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</si>
  <si>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</si>
  <si>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</si>
  <si>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</si>
  <si>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</si>
  <si>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</si>
  <si>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</si>
  <si>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</si>
  <si>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</si>
  <si>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</si>
  <si>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</si>
  <si>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</si>
  <si>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</si>
  <si>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</si>
  <si>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</si>
  <si>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</si>
  <si>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</si>
  <si>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</si>
  <si>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</si>
  <si>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</si>
  <si>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</si>
  <si>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</si>
  <si>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</si>
  <si>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</si>
  <si>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</si>
  <si>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</si>
  <si>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</si>
  <si>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</si>
  <si>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</si>
  <si>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</si>
  <si>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</si>
  <si>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</si>
  <si>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</si>
  <si>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</si>
  <si>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</si>
  <si>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</si>
  <si>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</si>
  <si>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</si>
  <si>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</si>
  <si>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</si>
  <si>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</si>
  <si>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</si>
  <si>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</si>
  <si>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</si>
  <si>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</si>
  <si>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</si>
  <si>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</si>
  <si>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</si>
  <si>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</si>
  <si>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</si>
  <si>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</si>
  <si>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</si>
  <si>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</si>
  <si>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</si>
  <si>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</si>
  <si>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</si>
  <si>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</si>
  <si>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</si>
  <si>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</si>
  <si>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</si>
  <si>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</si>
  <si>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</si>
  <si>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</si>
  <si>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</si>
  <si>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</si>
  <si>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</si>
  <si>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</si>
  <si>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</si>
  <si>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</si>
  <si>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</si>
  <si>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</si>
  <si>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</si>
  <si>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</si>
  <si>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</si>
  <si>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</si>
  <si>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</si>
  <si>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</si>
  <si>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</si>
  <si>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</si>
  <si>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</si>
  <si>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</si>
  <si>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</si>
  <si>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</si>
  <si>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</si>
  <si>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</si>
  <si>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</si>
  <si>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</si>
  <si>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</si>
  <si>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</si>
  <si>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</si>
  <si>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</si>
  <si>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</si>
  <si>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</si>
  <si>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</si>
  <si>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</si>
  <si>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</si>
  <si>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</si>
  <si>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</si>
  <si>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</si>
  <si>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</si>
  <si>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</si>
  <si>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</si>
  <si>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</si>
  <si>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</si>
  <si>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</si>
  <si>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</si>
  <si>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</si>
  <si>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</si>
  <si>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</si>
  <si>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</si>
  <si>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</si>
  <si>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</si>
  <si>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</si>
  <si>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</si>
  <si>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</si>
  <si>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</si>
  <si>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</si>
  <si>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</si>
  <si>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</si>
  <si>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</si>
  <si>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</si>
  <si>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</si>
  <si>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</si>
  <si>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</si>
  <si>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</si>
  <si>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</si>
  <si>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</si>
  <si>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</si>
  <si>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</si>
  <si>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</si>
  <si>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</si>
  <si>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</si>
  <si>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</si>
  <si>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</si>
  <si>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</si>
  <si>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</si>
  <si>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</si>
  <si>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</si>
  <si>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</si>
  <si>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</si>
  <si>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</si>
  <si>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</si>
  <si>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</si>
  <si>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</si>
  <si>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</si>
  <si>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</si>
  <si>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</si>
  <si>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</si>
  <si>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</si>
  <si>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</si>
  <si>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</si>
  <si>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</si>
  <si>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</si>
  <si>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</si>
  <si>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</si>
  <si>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</si>
  <si>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</si>
  <si>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</si>
  <si>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</si>
  <si>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</si>
  <si>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</si>
  <si>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</si>
  <si>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</si>
  <si>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</si>
  <si>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</si>
  <si>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</si>
  <si>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</si>
  <si>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</si>
  <si>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</si>
  <si>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</si>
  <si>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</si>
  <si>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</si>
  <si>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</si>
  <si>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</si>
  <si>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</si>
  <si>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</si>
  <si>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</si>
  <si>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</si>
  <si>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</si>
  <si>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</si>
  <si>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</si>
  <si>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</si>
  <si>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</si>
  <si>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</si>
  <si>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</si>
  <si>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</si>
  <si>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</si>
  <si>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</si>
  <si>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</si>
  <si>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</si>
  <si>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</si>
  <si>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</si>
  <si>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</si>
  <si>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</si>
  <si>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</si>
  <si>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</si>
  <si>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</si>
  <si>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</si>
  <si>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</si>
  <si>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</si>
  <si>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</si>
  <si>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</si>
  <si>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</si>
  <si>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</si>
  <si>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</si>
  <si>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</si>
  <si>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</si>
  <si>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</si>
  <si>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</si>
  <si>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</si>
  <si>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</si>
  <si>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</si>
  <si>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</si>
  <si>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</si>
  <si>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</si>
  <si>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</si>
  <si>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</si>
  <si>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</si>
  <si>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</si>
  <si>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</si>
  <si>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</si>
  <si>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</si>
  <si>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</si>
  <si>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</si>
  <si>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</si>
  <si>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</si>
  <si>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</si>
  <si>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</si>
  <si>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</si>
  <si>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</si>
  <si>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</si>
  <si>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</si>
  <si>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</si>
  <si>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</si>
  <si>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</si>
  <si>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</si>
  <si>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</si>
  <si>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</si>
  <si>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</si>
  <si>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</si>
  <si>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</si>
  <si>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</si>
  <si>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</si>
  <si>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</si>
  <si>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</si>
  <si>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</si>
  <si>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</si>
  <si>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</si>
  <si>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</si>
  <si>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</si>
  <si>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</si>
  <si>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</si>
  <si>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</si>
  <si>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</si>
  <si>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</si>
  <si>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</si>
  <si>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</si>
  <si>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</si>
  <si>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</si>
  <si>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</si>
  <si>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</si>
  <si>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</si>
  <si>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</si>
  <si>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</si>
  <si>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</si>
  <si>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</si>
  <si>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</si>
  <si>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</si>
  <si>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</si>
  <si>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</si>
  <si>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</si>
  <si>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</si>
  <si>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</si>
  <si>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</si>
  <si>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</si>
  <si>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</si>
  <si>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</si>
  <si>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</si>
  <si>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</si>
  <si>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</si>
  <si>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</si>
  <si>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</si>
  <si>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</si>
  <si>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</si>
  <si>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</si>
  <si>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</si>
  <si>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</si>
  <si>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</si>
  <si>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</si>
  <si>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</si>
  <si>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</si>
  <si>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</si>
  <si>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</si>
  <si>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</si>
  <si>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</si>
  <si>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</si>
  <si>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</si>
  <si>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</si>
  <si>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</si>
  <si>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</si>
  <si>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</si>
  <si>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</si>
  <si>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</si>
  <si>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</si>
  <si>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</si>
  <si>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</si>
  <si>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</si>
  <si>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</si>
  <si>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</si>
  <si>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</si>
  <si>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</si>
  <si>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</si>
  <si>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</si>
  <si>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</si>
  <si>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</si>
  <si>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</si>
  <si>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</si>
  <si>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</si>
  <si>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</si>
  <si>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</si>
  <si>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</si>
  <si>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</si>
  <si>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</si>
  <si>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</si>
  <si>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</si>
  <si>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</si>
  <si>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</si>
  <si>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</si>
  <si>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</si>
  <si>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</si>
  <si>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</si>
  <si>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</si>
  <si>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</si>
  <si>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</si>
  <si>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</si>
  <si>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</si>
  <si>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</si>
  <si>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</si>
  <si>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</si>
  <si>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</si>
  <si>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</si>
  <si>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</si>
  <si>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</si>
  <si>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</si>
  <si>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</si>
  <si>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</si>
  <si>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</si>
  <si>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</si>
  <si>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</si>
  <si>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</si>
  <si>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</si>
  <si>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</si>
  <si>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</si>
  <si>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</si>
  <si>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</si>
  <si>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</si>
  <si>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</si>
  <si>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</si>
  <si>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</si>
  <si>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</si>
  <si>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</si>
  <si>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</si>
  <si>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</si>
  <si>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</si>
  <si>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</si>
  <si>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</si>
  <si>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</si>
  <si>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</si>
  <si>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</si>
  <si>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</si>
  <si>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</si>
  <si>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</si>
  <si>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</si>
  <si>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</si>
  <si>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</si>
  <si>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</si>
  <si>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</si>
  <si>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</si>
  <si>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</si>
  <si>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</si>
  <si>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</si>
  <si>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</si>
  <si>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</si>
  <si>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</si>
  <si>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</si>
  <si>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</si>
  <si>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</si>
  <si>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</si>
  <si>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</si>
  <si>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</si>
  <si>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</si>
  <si>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</si>
  <si>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</si>
  <si>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</si>
  <si>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</si>
  <si>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</si>
  <si>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</si>
  <si>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</si>
  <si>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</si>
  <si>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</si>
  <si>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</si>
  <si>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</si>
  <si>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</si>
  <si>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</si>
  <si>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</si>
  <si>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</si>
  <si>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</si>
  <si>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</si>
  <si>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</si>
  <si>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</si>
  <si>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</si>
  <si>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</si>
  <si>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</si>
  <si>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</si>
  <si>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</si>
  <si>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</si>
  <si>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</si>
  <si>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</si>
  <si>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</si>
  <si>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</si>
  <si>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</si>
  <si>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</si>
  <si>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</si>
  <si>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</si>
  <si>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</si>
  <si>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</si>
  <si>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</si>
  <si>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</si>
  <si>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</si>
  <si>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</si>
  <si>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</si>
  <si>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</si>
  <si>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</si>
  <si>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</si>
  <si>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</si>
  <si>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</si>
  <si>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</si>
  <si>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</si>
  <si>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</si>
  <si>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</si>
  <si>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</si>
  <si>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</si>
  <si>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</si>
  <si>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</si>
  <si>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</si>
  <si>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</si>
  <si>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</si>
  <si>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</si>
  <si>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</si>
  <si>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</si>
  <si>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</si>
  <si>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</si>
  <si>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</si>
  <si>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</si>
  <si>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</si>
  <si>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</si>
  <si>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</si>
  <si>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</si>
  <si>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</si>
  <si>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</si>
  <si>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</si>
  <si>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</si>
  <si>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</si>
  <si>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</si>
  <si>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</si>
  <si>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</si>
  <si>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</si>
  <si>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</si>
  <si>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</si>
  <si>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</si>
  <si>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</si>
  <si>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</si>
  <si>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</si>
  <si>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</si>
  <si>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</si>
  <si>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</si>
  <si>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</si>
  <si>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</si>
  <si>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</si>
  <si>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</si>
  <si>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</si>
  <si>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</si>
  <si>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</si>
  <si>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</si>
  <si>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</si>
  <si>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</si>
  <si>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</si>
  <si>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</si>
  <si>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</si>
  <si>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</si>
  <si>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</si>
  <si>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</si>
  <si>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</si>
  <si>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</si>
  <si>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</si>
  <si>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</si>
  <si>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</si>
  <si>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</si>
  <si>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</si>
  <si>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</si>
  <si>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</si>
  <si>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</si>
  <si>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</si>
  <si>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</si>
  <si>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</si>
  <si>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</si>
  <si>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</si>
  <si>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</si>
  <si>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</si>
  <si>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</si>
  <si>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</si>
  <si>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</si>
  <si>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</si>
  <si>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</si>
  <si>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</si>
  <si>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</si>
  <si>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</si>
  <si>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</si>
  <si>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</si>
  <si>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</si>
  <si>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</si>
  <si>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</si>
  <si>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</si>
  <si>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</si>
  <si>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</si>
  <si>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</si>
  <si>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</si>
  <si>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</si>
  <si>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</si>
  <si>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</si>
  <si>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</si>
  <si>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</si>
  <si>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</si>
  <si>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</si>
  <si>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</si>
  <si>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</si>
  <si>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</si>
  <si>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</si>
  <si>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</si>
  <si>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</si>
  <si>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</si>
  <si>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</si>
  <si>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</si>
  <si>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</si>
  <si>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</si>
  <si>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</si>
  <si>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</si>
  <si>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</si>
  <si>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</si>
  <si>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</si>
  <si>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</si>
  <si>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</si>
  <si>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</si>
  <si>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</si>
  <si>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</si>
  <si>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</si>
  <si>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</si>
  <si>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</si>
  <si>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</si>
  <si>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</si>
  <si>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</si>
  <si>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</si>
  <si>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</si>
  <si>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</si>
  <si>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</si>
  <si>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</si>
  <si>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</si>
  <si>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</si>
  <si>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</si>
  <si>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</si>
  <si>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</si>
  <si>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</si>
  <si>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</si>
  <si>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</si>
  <si>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</si>
  <si>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</si>
  <si>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</si>
  <si>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</si>
  <si>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</si>
  <si>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</si>
  <si>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</si>
  <si>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</si>
  <si>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</si>
  <si>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</si>
  <si>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</si>
  <si>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</si>
  <si>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</si>
  <si>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</si>
  <si>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</si>
  <si>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</si>
  <si>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</si>
  <si>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</si>
  <si>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</si>
  <si>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</si>
  <si>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</si>
  <si>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</si>
  <si>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</si>
  <si>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</si>
  <si>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</si>
  <si>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</si>
  <si>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</si>
  <si>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</si>
  <si>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</si>
  <si>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</si>
  <si>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</si>
  <si>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</si>
  <si>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</si>
  <si>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</si>
  <si>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</si>
  <si>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</si>
  <si>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</si>
  <si>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</si>
  <si>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</si>
  <si>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</si>
  <si>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</si>
  <si>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</si>
  <si>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</si>
  <si>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</si>
  <si>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</si>
  <si>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</si>
  <si>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</si>
  <si>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</si>
  <si>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</si>
  <si>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</si>
  <si>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</si>
  <si>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</si>
  <si>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</si>
  <si>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</si>
  <si>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</si>
  <si>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</si>
  <si>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</si>
  <si>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</si>
  <si>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</si>
  <si>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</si>
  <si>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</si>
  <si>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</si>
  <si>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</si>
  <si>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</si>
  <si>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</si>
  <si>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</si>
  <si>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</si>
  <si>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</si>
  <si>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</si>
  <si>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</si>
  <si>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</si>
  <si>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</si>
  <si>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</si>
  <si>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</si>
  <si>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</si>
  <si>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</si>
  <si>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</si>
  <si>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</si>
  <si>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</si>
  <si>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</si>
  <si>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</si>
  <si>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</si>
  <si>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</si>
  <si>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</si>
  <si>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</si>
  <si>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</si>
  <si>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</si>
  <si>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</si>
  <si>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</si>
  <si>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</si>
  <si>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</si>
  <si>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</si>
  <si>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</si>
  <si>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</si>
  <si>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</si>
  <si>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</si>
  <si>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</si>
  <si>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</si>
  <si>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</si>
  <si>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</si>
  <si>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</si>
  <si>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</si>
  <si>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</si>
  <si>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</si>
  <si>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</si>
  <si>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</si>
  <si>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</si>
  <si>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</si>
  <si>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</si>
  <si>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</si>
  <si>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</si>
  <si>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</si>
  <si>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</si>
  <si>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</si>
  <si>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</si>
  <si>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</si>
  <si>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</si>
  <si>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</si>
  <si>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</si>
  <si>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</si>
  <si>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</si>
  <si>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</si>
  <si>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</si>
  <si>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</si>
  <si>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</si>
  <si>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</si>
  <si>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</si>
  <si>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</si>
  <si>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</si>
  <si>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</si>
  <si>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</si>
  <si>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</si>
  <si>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</si>
  <si>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</si>
  <si>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</si>
  <si>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</si>
  <si>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</si>
  <si>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</si>
  <si>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</si>
  <si>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</si>
  <si>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</si>
  <si>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</si>
  <si>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</si>
  <si>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</si>
  <si>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</si>
  <si>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</si>
  <si>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</si>
  <si>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</si>
  <si>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</si>
  <si>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</si>
  <si>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</si>
  <si>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</si>
  <si>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</si>
  <si>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</si>
  <si>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</si>
  <si>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</si>
  <si>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</si>
  <si>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</si>
  <si>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</si>
  <si>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</si>
  <si>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</si>
  <si>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</si>
  <si>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</si>
  <si>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</si>
  <si>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</si>
  <si>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</si>
  <si>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</si>
  <si>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</si>
  <si>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</si>
  <si>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</si>
  <si>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</si>
  <si>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</si>
  <si>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</si>
  <si>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</si>
  <si>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</si>
  <si>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</si>
  <si>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</si>
  <si>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</si>
  <si>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</si>
  <si>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</si>
  <si>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</si>
  <si>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</si>
  <si>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</si>
  <si>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</si>
  <si>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</si>
  <si>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</si>
  <si>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</si>
  <si>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</si>
  <si>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</si>
  <si>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</si>
  <si>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</si>
  <si>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</si>
  <si>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</si>
  <si>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</si>
  <si>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</si>
  <si>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</si>
  <si>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</si>
  <si>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</si>
  <si>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</si>
  <si>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</si>
  <si>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</si>
  <si>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</si>
  <si>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</si>
  <si>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</si>
  <si>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</si>
  <si>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</si>
  <si>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</si>
  <si>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</si>
  <si>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</si>
  <si>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</si>
  <si>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</si>
  <si>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</si>
  <si>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</si>
  <si>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</si>
  <si>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</si>
  <si>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</si>
  <si>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</si>
  <si>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</si>
  <si>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</si>
  <si>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</si>
  <si>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</si>
  <si>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</si>
  <si>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</si>
  <si>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</si>
  <si>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</si>
  <si>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</si>
  <si>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</si>
  <si>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</si>
  <si>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</si>
  <si>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</si>
  <si>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</si>
  <si>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</si>
  <si>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</si>
  <si>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</si>
  <si>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</si>
  <si>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</si>
  <si>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</si>
  <si>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</si>
  <si>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</si>
  <si>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</si>
  <si>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</si>
  <si>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</si>
  <si>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</si>
  <si>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</si>
  <si>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</si>
  <si>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</si>
  <si>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</si>
  <si>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</si>
  <si>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</si>
  <si>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</si>
  <si>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</si>
  <si>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</si>
  <si>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</si>
  <si>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</si>
  <si>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</si>
  <si>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</si>
  <si>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</si>
  <si>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</si>
  <si>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</si>
  <si>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</si>
  <si>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</si>
  <si>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</si>
  <si>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</si>
  <si>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</si>
  <si>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</si>
  <si>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</si>
  <si>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</si>
  <si>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</si>
  <si>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</si>
  <si>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</si>
  <si>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</si>
  <si>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</si>
  <si>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</si>
  <si>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</si>
  <si>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</si>
  <si>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</si>
  <si>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</si>
  <si>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</si>
  <si>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</si>
  <si>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</si>
  <si>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</si>
  <si>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</si>
  <si>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</si>
  <si>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</si>
  <si>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</si>
  <si>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</si>
  <si>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</si>
  <si>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</si>
  <si>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</si>
  <si>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</si>
  <si>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</si>
  <si>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</si>
  <si>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</si>
  <si>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</si>
  <si>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</si>
  <si>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</si>
  <si>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</si>
  <si>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</si>
  <si>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</si>
  <si>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</si>
  <si>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</si>
  <si>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</si>
  <si>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</si>
  <si>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</si>
  <si>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</si>
  <si>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</si>
  <si>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</si>
  <si>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</si>
  <si>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</si>
  <si>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</si>
  <si>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</si>
  <si>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</si>
  <si>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</si>
  <si>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</si>
  <si>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</si>
  <si>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</si>
  <si>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</si>
  <si>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</si>
  <si>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</si>
  <si>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</si>
  <si>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</si>
  <si>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</si>
  <si>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</si>
  <si>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</si>
  <si>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</si>
  <si>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</si>
  <si>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</si>
  <si>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</si>
  <si>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</si>
  <si>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</si>
  <si>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</si>
  <si>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</si>
  <si>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</si>
  <si>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</si>
  <si>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</si>
  <si>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</si>
  <si>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</si>
  <si>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</si>
  <si>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</si>
  <si>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</si>
  <si>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</si>
  <si>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</si>
  <si>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</si>
  <si>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</si>
  <si>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</si>
  <si>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</si>
  <si>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</si>
  <si>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</si>
  <si>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</si>
  <si>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</si>
  <si>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</si>
  <si>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</si>
  <si>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</si>
  <si>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</si>
  <si>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</si>
  <si>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</si>
  <si>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</si>
  <si>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</si>
  <si>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</si>
  <si>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</si>
  <si>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</si>
  <si>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</si>
  <si>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</si>
  <si>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</si>
  <si>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</si>
  <si>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</si>
  <si>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</si>
  <si>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</si>
  <si>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</si>
  <si>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</si>
  <si>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</si>
  <si>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</si>
  <si>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</si>
  <si>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</si>
  <si>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</si>
  <si>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</si>
  <si>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</si>
  <si>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</si>
  <si>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</si>
  <si>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</si>
  <si>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</si>
  <si>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</si>
  <si>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</si>
  <si>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</si>
  <si>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</si>
  <si>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</si>
  <si>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</si>
  <si>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</si>
  <si>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</si>
  <si>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</si>
  <si>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</si>
  <si>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</si>
  <si>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</si>
  <si>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</si>
  <si>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</si>
  <si>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</si>
  <si>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</si>
  <si>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</si>
  <si>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</si>
  <si>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</si>
  <si>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</si>
  <si>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</si>
  <si>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</si>
  <si>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</si>
  <si>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</si>
  <si>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</si>
  <si>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</si>
  <si>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</si>
  <si>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</si>
  <si>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</si>
  <si>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</si>
  <si>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</si>
  <si>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</si>
  <si>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</si>
  <si>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</si>
  <si>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</si>
  <si>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</si>
  <si>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</si>
  <si>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</si>
  <si>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</si>
  <si>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</si>
  <si>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</si>
  <si>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</si>
  <si>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</si>
  <si>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</si>
  <si>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</si>
  <si>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</si>
  <si>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</si>
  <si>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</si>
  <si>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</si>
  <si>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</si>
  <si>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</si>
  <si>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</si>
  <si>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</si>
  <si>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</si>
  <si>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</si>
  <si>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</si>
  <si>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</si>
  <si>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</si>
  <si>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</si>
  <si>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</si>
  <si>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</si>
  <si>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</si>
  <si>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</si>
  <si>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</si>
  <si>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</si>
  <si>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</si>
  <si>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</si>
  <si>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</si>
  <si>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</si>
  <si>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</si>
  <si>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</si>
  <si>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</si>
  <si>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</si>
  <si>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</si>
  <si>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</si>
  <si>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</si>
  <si>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</si>
  <si>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</si>
  <si>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</si>
  <si>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</si>
  <si>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</si>
  <si>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</si>
  <si>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</si>
  <si>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</si>
  <si>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</si>
  <si>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</si>
  <si>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</si>
  <si>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</si>
  <si>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</si>
  <si>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</si>
  <si>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</si>
  <si>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</si>
  <si>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</si>
  <si>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</si>
  <si>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</si>
  <si>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</si>
  <si>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</si>
  <si>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</si>
  <si>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</si>
  <si>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</si>
  <si>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</si>
  <si>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</si>
  <si>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</si>
  <si>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</si>
  <si>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</si>
  <si>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</si>
  <si>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</si>
  <si>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</si>
  <si>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</si>
  <si>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</si>
  <si>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</si>
  <si>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</si>
  <si>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</si>
  <si>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</si>
  <si>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</si>
  <si>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</si>
  <si>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</si>
  <si>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</si>
  <si>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</si>
  <si>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</si>
  <si>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</si>
  <si>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</si>
  <si>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</si>
  <si>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</si>
  <si>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</si>
  <si>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</si>
  <si>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</si>
  <si>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</si>
  <si>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</si>
  <si>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</si>
  <si>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</si>
  <si>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</si>
  <si>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</si>
  <si>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</si>
  <si>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</si>
  <si>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</si>
  <si>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</si>
  <si>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</si>
  <si>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</si>
  <si>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</si>
  <si>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</si>
  <si>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</si>
  <si>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</si>
  <si>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</si>
  <si>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</si>
  <si>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</si>
  <si>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</si>
  <si>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</si>
  <si>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</si>
  <si>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</si>
  <si>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</si>
  <si>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</si>
  <si>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</si>
  <si>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</si>
  <si>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</si>
  <si>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</si>
  <si>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</si>
  <si>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</si>
  <si>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</si>
  <si>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</si>
  <si>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</si>
  <si>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</si>
  <si>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</si>
  <si>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</si>
  <si>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</si>
  <si>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</si>
  <si>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</si>
  <si>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</si>
  <si>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</si>
  <si>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</si>
  <si>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</si>
  <si>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</si>
  <si>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</si>
  <si>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</si>
  <si>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</si>
  <si>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</si>
  <si>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</si>
  <si>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</si>
  <si>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</si>
  <si>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</si>
  <si>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</si>
  <si>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</si>
  <si>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</si>
  <si>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</si>
  <si>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</si>
  <si>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</si>
  <si>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</si>
  <si>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</si>
  <si>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</si>
  <si>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</si>
  <si>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</si>
  <si>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</si>
  <si>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</si>
  <si>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</si>
  <si>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</si>
  <si>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</si>
  <si>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</si>
  <si>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</si>
  <si>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</si>
  <si>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</si>
  <si>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</si>
  <si>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</si>
  <si>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</si>
  <si>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</si>
  <si>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</si>
  <si>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</si>
  <si>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</si>
  <si>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</si>
  <si>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</si>
  <si>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</si>
  <si>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</si>
  <si>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</si>
  <si>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</si>
  <si>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</si>
  <si>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</si>
  <si>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</si>
  <si>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</si>
  <si>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</si>
  <si>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</si>
  <si>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</si>
  <si>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</si>
  <si>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</si>
  <si>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</si>
  <si>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</si>
  <si>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</si>
  <si>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</si>
  <si>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</si>
  <si>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</si>
  <si>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</si>
  <si>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</si>
  <si>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</si>
  <si>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</si>
  <si>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</si>
  <si>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</si>
  <si>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</si>
  <si>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</si>
  <si>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</si>
  <si>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</si>
  <si>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</si>
  <si>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</si>
  <si>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</si>
  <si>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</si>
  <si>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</si>
  <si>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</si>
  <si>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</si>
  <si>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</si>
  <si>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</si>
  <si>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</si>
  <si>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</si>
  <si>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</si>
  <si>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</si>
  <si>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</si>
  <si>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</si>
  <si>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</si>
  <si>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</si>
  <si>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</si>
  <si>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</si>
  <si>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</si>
  <si>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</si>
  <si>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</si>
  <si>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</si>
  <si>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</si>
  <si>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</si>
  <si>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</si>
  <si>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</si>
  <si>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</si>
  <si>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</si>
  <si>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</si>
  <si>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</si>
  <si>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</si>
  <si>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</si>
  <si>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</si>
  <si>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</si>
  <si>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</si>
  <si>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</si>
  <si>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</si>
  <si>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</si>
  <si>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</si>
  <si>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</si>
  <si>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</si>
  <si>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</si>
  <si>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</si>
  <si>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</si>
  <si>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</si>
  <si>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</si>
  <si>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</si>
  <si>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</si>
  <si>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</si>
  <si>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</si>
  <si>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</si>
  <si>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</si>
  <si>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</si>
  <si>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</si>
  <si>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</si>
  <si>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</si>
  <si>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</si>
  <si>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</si>
  <si>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</si>
  <si>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</si>
  <si>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</si>
  <si>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</si>
  <si>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</si>
  <si>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</si>
  <si>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</si>
  <si>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</si>
  <si>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</si>
  <si>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</si>
  <si>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</si>
  <si>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</si>
  <si>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</si>
  <si>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</si>
  <si>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</si>
  <si>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</si>
  <si>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</si>
  <si>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</si>
  <si>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</si>
  <si>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</si>
  <si>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</si>
  <si>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</si>
  <si>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</si>
  <si>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</si>
  <si>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</si>
  <si>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</si>
  <si>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</si>
  <si>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</si>
  <si>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</si>
  <si>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</si>
  <si>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</si>
  <si>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</si>
  <si>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</si>
  <si>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</si>
  <si>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</si>
  <si>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</si>
  <si>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</si>
  <si>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</si>
  <si>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</si>
  <si>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</si>
  <si>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</si>
  <si>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</si>
  <si>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</si>
  <si>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</si>
  <si>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</si>
  <si>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</si>
  <si>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</si>
  <si>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</si>
  <si>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</si>
  <si>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</si>
  <si>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</si>
  <si>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</si>
  <si>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</si>
  <si>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</si>
  <si>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</si>
  <si>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</si>
  <si>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</si>
  <si>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</si>
  <si>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</si>
  <si>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</si>
  <si>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</si>
  <si>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</si>
  <si>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</si>
  <si>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</si>
  <si>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</si>
  <si>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</si>
  <si>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</si>
  <si>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</si>
  <si>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</si>
  <si>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</si>
  <si>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</si>
  <si>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</si>
  <si>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</si>
  <si>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</si>
  <si>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</si>
  <si>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</si>
  <si>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</si>
  <si>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</si>
  <si>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</si>
  <si>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</si>
  <si>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</si>
  <si>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</si>
  <si>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</si>
  <si>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</si>
  <si>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</si>
  <si>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</si>
  <si>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</si>
  <si>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</si>
  <si>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</si>
  <si>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</si>
  <si>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</si>
  <si>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</si>
  <si>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</si>
  <si>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</si>
  <si>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</si>
  <si>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</si>
  <si>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</si>
  <si>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</si>
  <si>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</si>
  <si>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</si>
  <si>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</si>
  <si>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</si>
  <si>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</si>
  <si>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</si>
  <si>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</si>
  <si>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</si>
  <si>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</si>
  <si>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</si>
  <si>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</si>
  <si>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</si>
  <si>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</si>
  <si>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</si>
  <si>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</si>
  <si>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</si>
  <si>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</si>
  <si>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</si>
  <si>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</si>
  <si>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</si>
  <si>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</si>
  <si>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</si>
  <si>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</si>
  <si>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</si>
  <si>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</si>
  <si>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</si>
  <si>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</si>
  <si>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</si>
  <si>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</si>
  <si>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</si>
  <si>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</si>
  <si>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</si>
  <si>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</si>
  <si>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</si>
  <si>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</si>
  <si>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</si>
  <si>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</si>
  <si>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</si>
  <si>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</si>
  <si>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</si>
  <si>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</si>
  <si>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</si>
  <si>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</si>
  <si>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</si>
  <si>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</si>
  <si>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</si>
  <si>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</si>
  <si>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</si>
  <si>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</si>
  <si>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</si>
  <si>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</si>
  <si>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</si>
  <si>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</si>
  <si>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</si>
  <si>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</si>
  <si>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</si>
  <si>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</si>
  <si>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</si>
  <si>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</si>
  <si>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</si>
  <si>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</si>
  <si>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</si>
  <si>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</si>
  <si>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</si>
  <si>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</si>
  <si>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</si>
  <si>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</si>
  <si>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</si>
  <si>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</si>
  <si>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</si>
  <si>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</si>
  <si>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</si>
  <si>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</si>
  <si>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</si>
  <si>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</si>
  <si>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</si>
  <si>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</si>
  <si>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</si>
  <si>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</si>
  <si>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</si>
  <si>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</si>
  <si>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</si>
  <si>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</si>
  <si>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</si>
  <si>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</si>
  <si>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</si>
  <si>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</si>
  <si>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</si>
  <si>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</si>
  <si>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</si>
  <si>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</si>
  <si>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</si>
  <si>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</si>
  <si>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</si>
  <si>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</si>
  <si>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</si>
  <si>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</si>
  <si>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</si>
  <si>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</si>
  <si>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</si>
  <si>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</si>
  <si>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</si>
  <si>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</si>
  <si>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</si>
  <si>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</si>
  <si>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</si>
  <si>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</si>
  <si>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</si>
  <si>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</si>
  <si>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</si>
  <si>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</si>
  <si>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</si>
  <si>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</si>
  <si>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</si>
  <si>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</si>
  <si>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</si>
  <si>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</si>
  <si>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</si>
  <si>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</si>
  <si>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</si>
  <si>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</si>
  <si>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</si>
  <si>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</si>
  <si>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</si>
  <si>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</si>
  <si>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</si>
  <si>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</si>
  <si>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</si>
  <si>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</si>
  <si>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</si>
  <si>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</si>
  <si>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</si>
  <si>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</si>
  <si>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</si>
  <si>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</si>
  <si>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</si>
  <si>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</si>
  <si>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</si>
  <si>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</si>
  <si>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</si>
  <si>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</si>
  <si>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</si>
  <si>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</si>
  <si>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</si>
  <si>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</si>
  <si>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</si>
  <si>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</si>
  <si>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</si>
  <si>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</si>
  <si>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</si>
  <si>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</si>
  <si>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</si>
  <si>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</si>
  <si>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</si>
  <si>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</si>
  <si>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</si>
  <si>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</si>
  <si>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</si>
  <si>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</si>
  <si>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</si>
  <si>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</si>
  <si>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</si>
  <si>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</si>
  <si>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</si>
  <si>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</si>
  <si>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</si>
  <si>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</si>
  <si>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</si>
  <si>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</si>
  <si>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</si>
  <si>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</si>
  <si>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</si>
  <si>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</si>
  <si>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</si>
  <si>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</si>
  <si>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</si>
  <si>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</si>
  <si>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</si>
  <si>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</si>
  <si>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</si>
  <si>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</si>
  <si>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</si>
  <si>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</si>
  <si>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</si>
  <si>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</si>
  <si>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</si>
  <si>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</si>
  <si>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</si>
  <si>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</si>
  <si>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</si>
  <si>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</si>
  <si>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</si>
  <si>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</si>
  <si>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</si>
  <si>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</si>
  <si>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</si>
  <si>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</si>
  <si>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</si>
  <si>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</si>
  <si>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</si>
  <si>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</si>
  <si>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</si>
  <si>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</si>
  <si>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</si>
  <si>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</si>
  <si>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</si>
  <si>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</si>
  <si>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</si>
  <si>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</si>
  <si>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</si>
  <si>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</si>
  <si>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</si>
  <si>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</si>
  <si>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</si>
  <si>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</si>
  <si>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</si>
  <si>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</si>
  <si>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</si>
  <si>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</si>
  <si>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</si>
  <si>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</si>
  <si>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</si>
  <si>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</si>
  <si>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</si>
  <si>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</si>
  <si>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</si>
  <si>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</si>
  <si>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</si>
  <si>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</si>
  <si>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</si>
  <si>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</si>
  <si>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</si>
  <si>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</si>
  <si>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</si>
  <si>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</si>
  <si>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</si>
  <si>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</si>
  <si>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</si>
  <si>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</si>
  <si>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</si>
  <si>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</si>
  <si>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</si>
  <si>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</si>
  <si>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</si>
  <si>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</si>
  <si>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</si>
  <si>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</si>
  <si>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</si>
  <si>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</si>
  <si>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</si>
  <si>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</si>
  <si>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</si>
  <si>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</si>
  <si>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</si>
  <si>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</si>
  <si>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</si>
  <si>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</si>
  <si>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</si>
  <si>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</si>
  <si>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</si>
  <si>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</si>
  <si>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</si>
  <si>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</si>
  <si>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</si>
  <si>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</si>
  <si>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</si>
  <si>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</si>
  <si>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</si>
  <si>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</si>
  <si>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</si>
  <si>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</si>
  <si>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</si>
  <si>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</si>
  <si>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</si>
  <si>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</si>
  <si>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</si>
  <si>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</si>
  <si>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</si>
  <si>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</si>
  <si>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</si>
  <si>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</si>
  <si>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</si>
  <si>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</si>
  <si>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</si>
  <si>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</si>
  <si>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</si>
  <si>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</si>
  <si>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</si>
  <si>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</si>
  <si>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</si>
  <si>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</si>
  <si>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</si>
  <si>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</si>
  <si>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</si>
  <si>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</si>
  <si>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</si>
  <si>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</si>
  <si>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</si>
  <si>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</si>
  <si>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</si>
  <si>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</si>
  <si>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</si>
  <si>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</si>
  <si>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</si>
  <si>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</si>
  <si>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</si>
  <si>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</si>
  <si>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</si>
  <si>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</si>
  <si>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</si>
  <si>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</si>
  <si>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</si>
  <si>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</si>
  <si>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</si>
  <si>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</si>
  <si>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</si>
  <si>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</si>
  <si>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</si>
  <si>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</si>
  <si>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</si>
  <si>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</si>
  <si>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</si>
  <si>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</si>
  <si>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</si>
  <si>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</si>
  <si>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</si>
  <si>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</si>
  <si>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</si>
  <si>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</si>
  <si>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</si>
  <si>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</si>
  <si>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</si>
  <si>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</si>
  <si>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</si>
  <si>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</si>
  <si>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</si>
  <si>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</si>
  <si>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</si>
  <si>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</si>
  <si>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</si>
  <si>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</si>
  <si>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</si>
  <si>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</si>
  <si>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</si>
  <si>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</si>
  <si>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</si>
  <si>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</si>
  <si>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</si>
  <si>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</si>
  <si>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</si>
  <si>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</si>
  <si>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</si>
  <si>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</si>
  <si>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</si>
  <si>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</si>
  <si>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</si>
  <si>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</si>
  <si>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</si>
  <si>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</si>
  <si>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</si>
  <si>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</si>
  <si>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</si>
  <si>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</si>
  <si>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</si>
  <si>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</si>
  <si>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</si>
  <si>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</si>
  <si>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</si>
  <si>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</si>
  <si>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</si>
  <si>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</si>
  <si>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</si>
  <si>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</si>
  <si>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</si>
  <si>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</si>
  <si>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</si>
  <si>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</si>
  <si>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</si>
  <si>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</si>
  <si>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</si>
  <si>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</si>
  <si>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</si>
  <si>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</si>
  <si>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</si>
  <si>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</si>
  <si>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</si>
  <si>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</si>
  <si>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</si>
  <si>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</si>
  <si>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</si>
  <si>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</si>
  <si>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</si>
  <si>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</si>
  <si>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</si>
  <si>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</si>
  <si>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</si>
  <si>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</si>
  <si>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</si>
  <si>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</si>
  <si>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</si>
  <si>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</si>
  <si>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</si>
  <si>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</si>
  <si>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</si>
  <si>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</si>
  <si>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</si>
  <si>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</si>
  <si>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</si>
  <si>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</si>
  <si>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</si>
  <si>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</si>
  <si>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</si>
  <si>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</si>
  <si>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</si>
  <si>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</si>
  <si>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</si>
  <si>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</si>
  <si>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</si>
  <si>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</si>
  <si>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</si>
  <si>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</si>
  <si>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</si>
  <si>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</si>
  <si>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</si>
  <si>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</si>
  <si>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</si>
  <si>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</si>
  <si>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</si>
  <si>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</si>
  <si>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</si>
  <si>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</si>
  <si>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</si>
  <si>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</si>
  <si>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</si>
  <si>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</si>
  <si>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</si>
  <si>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</si>
  <si>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</si>
  <si>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</si>
  <si>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</si>
  <si>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</si>
  <si>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</si>
  <si>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</si>
  <si>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</si>
  <si>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</si>
  <si>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</si>
  <si>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</si>
  <si>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</si>
  <si>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</si>
  <si>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</si>
  <si>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</si>
  <si>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</si>
  <si>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</si>
  <si>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</si>
  <si>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</si>
  <si>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</si>
  <si>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</si>
  <si>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</si>
  <si>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</si>
  <si>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</si>
  <si>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</si>
  <si>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</si>
  <si>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</si>
  <si>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</si>
  <si>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</si>
  <si>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</si>
  <si>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</si>
  <si>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</si>
  <si>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</si>
  <si>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</si>
  <si>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</si>
  <si>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</si>
  <si>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</si>
  <si>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</si>
  <si>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</si>
  <si>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</si>
  <si>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</si>
  <si>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</si>
  <si>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</si>
  <si>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</si>
  <si>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</si>
  <si>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</si>
  <si>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</si>
  <si>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</si>
  <si>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</si>
  <si>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</si>
  <si>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</si>
  <si>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</si>
  <si>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</si>
  <si>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</si>
  <si>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</si>
  <si>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</si>
  <si>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</si>
  <si>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</si>
  <si>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</si>
  <si>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</si>
  <si>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</si>
  <si>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</si>
  <si>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</si>
  <si>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</si>
  <si>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</si>
  <si>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</si>
  <si>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</si>
  <si>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</si>
  <si>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</si>
  <si>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</si>
  <si>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</si>
  <si>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</si>
  <si>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</si>
  <si>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</si>
  <si>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</si>
  <si>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</si>
  <si>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</si>
  <si>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</si>
  <si>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</si>
  <si>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</si>
  <si>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</si>
  <si>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</si>
  <si>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</si>
  <si>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</si>
  <si>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</si>
  <si>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</si>
  <si>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</si>
  <si>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</si>
  <si>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</si>
  <si>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</si>
  <si>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</si>
  <si>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</si>
  <si>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</si>
  <si>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</si>
  <si>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</si>
  <si>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</si>
  <si>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</si>
  <si>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</si>
  <si>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</si>
  <si>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</si>
  <si>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</si>
  <si>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</si>
  <si>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</si>
  <si>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</si>
  <si>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</si>
  <si>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</si>
  <si>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</si>
  <si>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</si>
  <si>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</si>
  <si>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</si>
  <si>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</si>
  <si>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</si>
  <si>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</si>
  <si>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</si>
  <si>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</si>
  <si>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</si>
  <si>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</si>
  <si>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</si>
  <si>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</si>
  <si>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</si>
  <si>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</si>
  <si>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</si>
  <si>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</si>
  <si>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</si>
  <si>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</si>
  <si>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</si>
  <si>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</si>
  <si>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</si>
  <si>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</si>
  <si>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</si>
  <si>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</si>
  <si>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</si>
  <si>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</si>
  <si>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</si>
  <si>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</si>
  <si>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</si>
  <si>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</si>
  <si>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</si>
  <si>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</si>
  <si>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</si>
  <si>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</si>
  <si>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</si>
  <si>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</si>
  <si>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</si>
  <si>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</si>
  <si>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</si>
  <si>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</si>
  <si>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</si>
  <si>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</si>
  <si>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</si>
  <si>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</si>
  <si>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</si>
  <si>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</si>
  <si>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</si>
  <si>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</si>
  <si>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</si>
  <si>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</si>
  <si>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</si>
  <si>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</si>
  <si>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</si>
  <si>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</si>
  <si>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</si>
  <si>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</si>
  <si>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</si>
  <si>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</si>
  <si>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</si>
  <si>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</si>
  <si>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</si>
  <si>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</si>
  <si>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</si>
  <si>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</si>
  <si>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</si>
  <si>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</si>
  <si>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</si>
  <si>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</si>
  <si>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</si>
  <si>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</si>
  <si>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</si>
  <si>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</si>
  <si>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</si>
  <si>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</si>
  <si>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</si>
  <si>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</si>
  <si>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</si>
  <si>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</si>
  <si>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</si>
  <si>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</si>
  <si>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</si>
  <si>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</si>
  <si>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</si>
  <si>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</si>
  <si>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</si>
  <si>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</si>
  <si>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</si>
  <si>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</si>
  <si>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</si>
  <si>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</si>
  <si>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</si>
  <si>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</si>
  <si>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</si>
  <si>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</si>
  <si>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</si>
  <si>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</si>
  <si>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</si>
  <si>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</si>
  <si>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</si>
  <si>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</si>
  <si>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</si>
  <si>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</si>
  <si>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</si>
  <si>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</si>
  <si>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</si>
  <si>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</si>
  <si>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</si>
  <si>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</si>
  <si>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</si>
  <si>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</si>
  <si>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</si>
  <si>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</si>
  <si>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</si>
  <si>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</si>
  <si>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</si>
  <si>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</si>
  <si>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</si>
  <si>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</si>
  <si>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</si>
  <si>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</si>
  <si>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</si>
  <si>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</si>
  <si>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</si>
  <si>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</si>
  <si>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</si>
  <si>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</si>
  <si>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</si>
  <si>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</si>
  <si>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</si>
  <si>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</si>
  <si>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</si>
  <si>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</si>
  <si>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</si>
  <si>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</si>
  <si>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</si>
  <si>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</si>
  <si>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</si>
  <si>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</si>
  <si>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</si>
  <si>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</si>
  <si>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</si>
  <si>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</si>
  <si>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</si>
  <si>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</si>
  <si>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</si>
  <si>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</si>
  <si>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</si>
  <si>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</si>
  <si>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</si>
  <si>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</si>
  <si>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</si>
  <si>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</si>
  <si>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</si>
  <si>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</si>
  <si>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</si>
  <si>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</si>
  <si>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</si>
  <si>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</si>
  <si>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</si>
  <si>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</si>
  <si>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</si>
  <si>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</si>
  <si>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</si>
  <si>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</si>
  <si>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</si>
  <si>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</si>
  <si>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</si>
  <si>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</si>
  <si>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</si>
  <si>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</si>
  <si>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</si>
  <si>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</si>
  <si>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</si>
  <si>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</si>
  <si>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</si>
  <si>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</si>
  <si>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</si>
  <si>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</si>
  <si>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</si>
  <si>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</si>
  <si>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</si>
  <si>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</si>
  <si>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</si>
  <si>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</si>
  <si>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</si>
  <si>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</si>
  <si>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</si>
  <si>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</si>
  <si>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</si>
  <si>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</si>
  <si>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</si>
  <si>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</si>
  <si>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</si>
  <si>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</si>
  <si>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</si>
  <si>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</si>
  <si>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</si>
  <si>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</si>
  <si>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</si>
  <si>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</si>
  <si>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</si>
  <si>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</si>
  <si>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</si>
  <si>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</si>
  <si>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</si>
  <si>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</si>
  <si>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</si>
  <si>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</si>
  <si>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</si>
  <si>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</si>
  <si>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</si>
  <si>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</si>
  <si>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</si>
  <si>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</si>
  <si>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</si>
  <si>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</si>
  <si>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</si>
  <si>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</si>
  <si>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</si>
  <si>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</si>
  <si>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</si>
  <si>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</si>
  <si>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</si>
  <si>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</si>
  <si>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</si>
  <si>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</si>
  <si>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</si>
  <si>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</si>
  <si>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</si>
  <si>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</si>
  <si>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</si>
  <si>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</si>
  <si>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</si>
  <si>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</si>
  <si>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</si>
  <si>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</si>
  <si>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</si>
  <si>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</si>
  <si>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</si>
  <si>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</si>
  <si>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</si>
  <si>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</si>
  <si>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</si>
  <si>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</si>
  <si>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</si>
  <si>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</si>
  <si>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</si>
  <si>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</si>
  <si>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</si>
  <si>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</si>
  <si>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</si>
  <si>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</si>
  <si>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</si>
  <si>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</si>
  <si>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</si>
  <si>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</si>
  <si>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</si>
  <si>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</si>
  <si>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</si>
  <si>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</si>
  <si>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</si>
  <si>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</si>
  <si>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</si>
  <si>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</si>
  <si>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</si>
  <si>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</si>
  <si>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</si>
  <si>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</si>
  <si>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</si>
  <si>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</si>
  <si>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</si>
  <si>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</si>
  <si>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</si>
  <si>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</si>
  <si>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</si>
  <si>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</si>
  <si>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</si>
  <si>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</si>
  <si>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</si>
  <si>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</si>
  <si>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</si>
  <si>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</si>
  <si>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</si>
  <si>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</si>
  <si>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</si>
  <si>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</si>
  <si>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</si>
  <si>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</si>
  <si>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</si>
  <si>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</si>
  <si>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</si>
  <si>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</si>
  <si>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</si>
  <si>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</si>
  <si>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</si>
  <si>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</si>
  <si>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</si>
  <si>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</si>
  <si>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</si>
  <si>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</si>
  <si>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</si>
  <si>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</si>
  <si>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</si>
  <si>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</si>
  <si>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</si>
  <si>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</si>
  <si>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</si>
  <si>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</si>
  <si>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</si>
  <si>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</si>
  <si>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</si>
  <si>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</si>
  <si>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</si>
  <si>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</si>
  <si>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</si>
  <si>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</si>
  <si>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</si>
  <si>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</si>
  <si>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</si>
  <si>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</si>
  <si>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</si>
  <si>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</si>
  <si>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</si>
  <si>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</si>
  <si>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</si>
  <si>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</si>
  <si>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</si>
  <si>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</si>
  <si>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</si>
  <si>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</si>
  <si>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</si>
  <si>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</si>
  <si>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</si>
  <si>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</si>
  <si>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</si>
  <si>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</si>
  <si>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</si>
  <si>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</si>
  <si>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</si>
  <si>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</si>
  <si>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</si>
  <si>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</si>
  <si>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</si>
  <si>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</si>
  <si>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</si>
  <si>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</si>
  <si>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</si>
  <si>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</si>
  <si>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</si>
  <si>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</si>
  <si>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</si>
  <si>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</si>
  <si>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</si>
  <si>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</si>
  <si>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</si>
  <si>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</si>
  <si>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</si>
  <si>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</si>
  <si>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</si>
  <si>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</si>
  <si>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</si>
  <si>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</si>
  <si>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</si>
  <si>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</si>
  <si>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</si>
  <si>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</si>
  <si>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</si>
  <si>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</si>
  <si>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</si>
  <si>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</si>
  <si>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</si>
  <si>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</si>
  <si>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</si>
  <si>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</si>
  <si>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</si>
  <si>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</si>
  <si>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</si>
  <si>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</si>
  <si>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</si>
  <si>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</si>
  <si>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</si>
  <si>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</si>
  <si>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</si>
  <si>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</si>
  <si>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</si>
  <si>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</si>
  <si>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</si>
  <si>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</si>
  <si>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</si>
  <si>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</si>
  <si>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</si>
  <si>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</si>
  <si>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</si>
  <si>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</si>
  <si>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</si>
  <si>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</si>
  <si>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</si>
  <si>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</si>
  <si>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</si>
  <si>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</si>
  <si>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</si>
  <si>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</si>
  <si>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</si>
  <si>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</si>
  <si>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</si>
  <si>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</si>
  <si>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</si>
  <si>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</si>
  <si>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</si>
  <si>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</si>
  <si>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</si>
  <si>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</si>
  <si>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</si>
  <si>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</si>
  <si>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</si>
  <si>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</si>
  <si>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</si>
  <si>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</si>
  <si>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</si>
  <si>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</si>
  <si>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</si>
  <si>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</si>
  <si>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</si>
  <si>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</si>
  <si>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</si>
  <si>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</si>
  <si>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</si>
  <si>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</si>
  <si>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</si>
  <si>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</si>
  <si>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</si>
  <si>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</si>
  <si>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</si>
  <si>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</si>
  <si>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</si>
  <si>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</si>
  <si>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</si>
  <si>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</si>
  <si>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</si>
  <si>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</si>
  <si>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</si>
  <si>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</si>
  <si>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</si>
  <si>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</si>
  <si>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</si>
  <si>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</si>
  <si>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</si>
  <si>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</si>
  <si>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</si>
  <si>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</si>
  <si>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</si>
  <si>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</si>
  <si>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</si>
  <si>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</si>
  <si>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</si>
  <si>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</si>
  <si>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</si>
  <si>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</si>
  <si>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</si>
  <si>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</si>
  <si>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</si>
  <si>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</si>
  <si>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</si>
  <si>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</si>
  <si>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</si>
  <si>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</si>
  <si>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</si>
  <si>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</si>
  <si>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</si>
  <si>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</si>
  <si>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</si>
  <si>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</si>
  <si>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</si>
  <si>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</si>
  <si>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</si>
  <si>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</si>
  <si>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</si>
  <si>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</si>
  <si>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</si>
  <si>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</si>
  <si>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</si>
  <si>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</si>
  <si>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</si>
  <si>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</si>
  <si>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</si>
  <si>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</si>
  <si>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</si>
  <si>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</si>
  <si>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</si>
  <si>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</si>
  <si>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</si>
  <si>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</si>
  <si>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</si>
  <si>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</si>
  <si>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</si>
  <si>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</si>
  <si>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</si>
  <si>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</si>
  <si>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</si>
  <si>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</si>
  <si>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</si>
  <si>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</si>
  <si>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</si>
  <si>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</si>
  <si>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</si>
  <si>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</si>
  <si>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</si>
  <si>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</si>
  <si>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</si>
  <si>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</si>
  <si>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</si>
  <si>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</si>
  <si>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</si>
  <si>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</si>
  <si>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</si>
  <si>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</si>
  <si>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</si>
  <si>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</si>
  <si>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</si>
  <si>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</si>
  <si>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</si>
  <si>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</si>
  <si>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</si>
  <si>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</si>
  <si>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</si>
  <si>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</si>
  <si>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</si>
  <si>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</si>
  <si>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</si>
  <si>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</si>
  <si>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</si>
  <si>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</si>
  <si>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</si>
  <si>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</si>
  <si>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</si>
  <si>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</si>
  <si>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</si>
  <si>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</si>
  <si>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</si>
  <si>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</si>
  <si>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</si>
  <si>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</si>
  <si>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</si>
  <si>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</si>
  <si>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</si>
  <si>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</si>
  <si>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</si>
  <si>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</si>
  <si>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</si>
  <si>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</si>
  <si>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</si>
  <si>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</si>
  <si>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</si>
  <si>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</si>
  <si>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</si>
  <si>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</si>
  <si>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</si>
  <si>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</si>
  <si>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</si>
  <si>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</si>
  <si>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</si>
  <si>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</si>
  <si>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</si>
  <si>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</si>
  <si>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</si>
  <si>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</si>
  <si>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</si>
  <si>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</si>
  <si>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</si>
  <si>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</si>
  <si>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</si>
  <si>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</si>
  <si>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</si>
  <si>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</si>
  <si>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</si>
  <si>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</si>
  <si>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</si>
  <si>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</si>
  <si>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</si>
  <si>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</si>
  <si>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</si>
  <si>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</si>
  <si>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</si>
  <si>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</si>
  <si>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</si>
  <si>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</si>
  <si>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</si>
  <si>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</si>
  <si>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</si>
  <si>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</si>
  <si>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</si>
  <si>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</si>
  <si>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</si>
  <si>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</si>
  <si>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</si>
  <si>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</si>
  <si>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</si>
  <si>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</si>
  <si>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</si>
  <si>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</si>
  <si>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</si>
  <si>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</si>
  <si>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</si>
  <si>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</si>
  <si>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</si>
  <si>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</si>
  <si>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</si>
  <si>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</si>
  <si>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</si>
  <si>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</si>
  <si>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</si>
  <si>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</si>
  <si>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</si>
  <si>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</si>
  <si>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</si>
  <si>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</si>
  <si>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</si>
  <si>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</si>
  <si>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</si>
  <si>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</si>
  <si>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</si>
  <si>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</si>
  <si>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</si>
  <si>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</si>
  <si>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</si>
  <si>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</si>
  <si>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</si>
  <si>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</si>
  <si>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</si>
  <si>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</si>
  <si>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</si>
  <si>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</si>
  <si>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</si>
  <si>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</si>
  <si>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</si>
  <si>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</si>
  <si>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</si>
  <si>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</si>
  <si>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</si>
  <si>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</si>
  <si>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</si>
  <si>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</si>
  <si>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</si>
  <si>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</si>
  <si>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</si>
  <si>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</si>
  <si>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</si>
  <si>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</si>
  <si>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</si>
  <si>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</si>
  <si>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</si>
  <si>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</si>
  <si>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</si>
  <si>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</si>
  <si>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</si>
  <si>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</si>
  <si>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</si>
  <si>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</si>
  <si>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</si>
  <si>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</si>
  <si>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</si>
  <si>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</si>
  <si>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</si>
  <si>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</si>
  <si>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</si>
  <si>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</si>
  <si>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</si>
  <si>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</si>
  <si>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</si>
  <si>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</si>
  <si>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</si>
  <si>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</si>
  <si>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</si>
  <si>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</si>
  <si>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</si>
  <si>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</si>
  <si>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</si>
  <si>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</si>
  <si>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</si>
  <si>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</si>
  <si>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</si>
  <si>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</si>
  <si>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</si>
  <si>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</si>
  <si>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</si>
  <si>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</si>
  <si>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</si>
  <si>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</si>
  <si>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</si>
  <si>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</si>
  <si>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</si>
  <si>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</si>
  <si>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</si>
  <si>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</si>
  <si>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</si>
  <si>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</si>
  <si>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</si>
  <si>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</si>
  <si>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</si>
  <si>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</si>
  <si>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</si>
  <si>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</si>
  <si>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</si>
  <si>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</si>
  <si>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</si>
  <si>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</si>
  <si>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</si>
  <si>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</si>
  <si>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</si>
  <si>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</si>
  <si>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</si>
  <si>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</si>
  <si>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</si>
  <si>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</si>
  <si>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</si>
  <si>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</si>
  <si>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</si>
  <si>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</si>
  <si>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</si>
  <si>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</si>
  <si>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</si>
  <si>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</si>
  <si>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</si>
  <si>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</si>
  <si>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</si>
  <si>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</si>
  <si>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</si>
  <si>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</si>
  <si>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</si>
  <si>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</si>
  <si>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</si>
  <si>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</si>
  <si>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</si>
  <si>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</si>
  <si>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</si>
  <si>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</si>
  <si>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</si>
  <si>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</si>
  <si>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</si>
  <si>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</si>
  <si>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</si>
  <si>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</si>
  <si>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</si>
  <si>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</si>
  <si>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</si>
  <si>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</si>
  <si>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</si>
  <si>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</si>
  <si>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</si>
  <si>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</si>
  <si>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</si>
  <si>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</si>
  <si>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</si>
  <si>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</si>
  <si>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</si>
  <si>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</si>
  <si>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</si>
  <si>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</si>
  <si>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</si>
  <si>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</si>
  <si>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</si>
  <si>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</si>
  <si>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</si>
  <si>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</si>
  <si>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</si>
  <si>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</si>
  <si>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</si>
  <si>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</si>
  <si>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</si>
  <si>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</si>
  <si>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</si>
  <si>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</si>
  <si>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</si>
  <si>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</si>
  <si>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</si>
  <si>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</si>
  <si>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</si>
  <si>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</si>
  <si>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</si>
  <si>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</si>
  <si>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</si>
  <si>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</si>
  <si>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</si>
  <si>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</si>
  <si>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</si>
  <si>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</si>
  <si>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</si>
  <si>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</si>
  <si>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</si>
  <si>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</si>
  <si>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</si>
  <si>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</si>
  <si>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</si>
  <si>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</si>
  <si>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</si>
  <si>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</si>
  <si>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</si>
  <si>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</si>
  <si>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</si>
  <si>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</si>
  <si>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</si>
  <si>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</si>
  <si>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</si>
  <si>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</si>
  <si>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</si>
  <si>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</si>
  <si>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</si>
  <si>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</si>
  <si>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</si>
  <si>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</si>
  <si>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</si>
  <si>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</si>
  <si>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</si>
  <si>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</si>
  <si>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</si>
  <si>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</si>
  <si>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</si>
  <si>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</si>
  <si>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</si>
  <si>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</si>
  <si>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</si>
  <si>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</si>
  <si>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</si>
  <si>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</si>
  <si>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</si>
  <si>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</si>
  <si>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</si>
  <si>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</si>
  <si>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</si>
  <si>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</si>
  <si>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</si>
  <si>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</si>
  <si>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</si>
  <si>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</si>
  <si>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</si>
  <si>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</si>
  <si>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</si>
  <si>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</si>
  <si>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</si>
  <si>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</si>
  <si>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</si>
  <si>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</si>
  <si>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</si>
  <si>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</si>
  <si>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</si>
  <si>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</si>
  <si>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</si>
  <si>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</si>
  <si>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</si>
  <si>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</si>
  <si>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</si>
  <si>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</si>
  <si>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</si>
  <si>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</si>
  <si>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</si>
  <si>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</si>
  <si>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</si>
  <si>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</si>
  <si>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</si>
  <si>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</si>
  <si>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</si>
  <si>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</si>
  <si>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</si>
  <si>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</si>
  <si>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</si>
  <si>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</si>
  <si>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</si>
  <si>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</si>
  <si>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</si>
  <si>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</si>
  <si>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</si>
  <si>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</si>
  <si>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</si>
  <si>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</si>
  <si>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</si>
  <si>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</si>
  <si>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</si>
  <si>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</si>
  <si>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</si>
  <si>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</si>
  <si>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</si>
  <si>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</si>
  <si>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</si>
  <si>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</si>
  <si>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</si>
  <si>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</si>
  <si>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</si>
  <si>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</si>
  <si>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</si>
  <si>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</si>
  <si>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</si>
  <si>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</si>
  <si>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</si>
  <si>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</si>
  <si>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</si>
  <si>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</si>
  <si>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</si>
  <si>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</si>
  <si>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</si>
  <si>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</si>
  <si>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</si>
  <si>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</si>
  <si>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</si>
  <si>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</si>
  <si>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</si>
  <si>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</si>
  <si>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</si>
  <si>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</si>
  <si>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</si>
  <si>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</si>
  <si>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</si>
  <si>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</si>
  <si>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</si>
  <si>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</si>
  <si>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</si>
  <si>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</si>
  <si>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</si>
  <si>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</si>
  <si>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</si>
  <si>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</si>
  <si>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</si>
  <si>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</si>
  <si>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</si>
  <si>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</si>
  <si>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</si>
  <si>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</si>
  <si>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</si>
  <si>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</si>
  <si>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</si>
  <si>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</si>
  <si>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</si>
  <si>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</si>
  <si>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</si>
  <si>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</si>
  <si>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</si>
  <si>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</si>
  <si>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</si>
  <si>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</si>
  <si>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</si>
  <si>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</si>
  <si>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</si>
  <si>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</si>
  <si>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</si>
  <si>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</si>
  <si>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</si>
  <si>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</si>
  <si>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</si>
  <si>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</si>
  <si>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</si>
  <si>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</si>
  <si>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</si>
  <si>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</si>
  <si>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</si>
  <si>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</si>
  <si>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</si>
  <si>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</si>
  <si>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</si>
  <si>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</si>
  <si>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</si>
  <si>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</si>
  <si>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</si>
  <si>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</si>
  <si>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</si>
  <si>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</si>
  <si>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</si>
  <si>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</si>
  <si>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</si>
  <si>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</si>
  <si>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</si>
  <si>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</si>
  <si>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</si>
  <si>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</si>
  <si>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</si>
  <si>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</si>
  <si>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</si>
  <si>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</si>
  <si>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</si>
  <si>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</si>
  <si>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</si>
  <si>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</si>
  <si>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</si>
  <si>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</si>
  <si>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</si>
  <si>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</si>
  <si>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</si>
  <si>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</si>
  <si>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</si>
  <si>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</si>
  <si>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</si>
  <si>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</si>
  <si>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</si>
  <si>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</si>
  <si>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</si>
  <si>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</si>
  <si>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</si>
  <si>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</si>
  <si>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</si>
  <si>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</si>
  <si>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</si>
  <si>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</si>
  <si>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</si>
  <si>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</si>
  <si>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</si>
  <si>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</si>
  <si>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</si>
  <si>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</si>
  <si>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</si>
  <si>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</si>
  <si>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</si>
  <si>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</si>
  <si>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</si>
  <si>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</si>
  <si>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</si>
  <si>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</si>
  <si>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</si>
  <si>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</si>
  <si>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</si>
  <si>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</si>
  <si>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</si>
  <si>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</si>
  <si>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</si>
  <si>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</si>
  <si>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</si>
  <si>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</si>
  <si>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</si>
  <si>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</si>
  <si>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</si>
  <si>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</si>
  <si>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</si>
  <si>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</si>
  <si>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</si>
  <si>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</si>
  <si>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</si>
  <si>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</si>
  <si>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</si>
  <si>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</si>
  <si>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</si>
  <si>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</si>
  <si>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</si>
  <si>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</si>
  <si>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</si>
  <si>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</si>
  <si>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</si>
  <si>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</si>
  <si>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</si>
  <si>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</si>
  <si>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</si>
  <si>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</si>
  <si>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</si>
  <si>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</si>
  <si>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</si>
  <si>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</si>
  <si>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</si>
  <si>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</si>
  <si>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</si>
  <si>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</si>
  <si>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</si>
  <si>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</si>
  <si>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</si>
  <si>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</si>
  <si>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</si>
  <si>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</si>
  <si>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</si>
  <si>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</si>
  <si>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</si>
  <si>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</si>
  <si>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</si>
  <si>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</si>
  <si>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</si>
  <si>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</si>
  <si>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</si>
  <si>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</si>
  <si>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</si>
  <si>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</si>
  <si>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</si>
  <si>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</si>
  <si>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</si>
  <si>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</si>
  <si>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</si>
  <si>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</si>
  <si>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</si>
  <si>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</si>
  <si>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</si>
  <si>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</si>
  <si>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</si>
  <si>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</si>
  <si>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</si>
  <si>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</si>
  <si>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</si>
  <si>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</si>
  <si>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</si>
  <si>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</si>
  <si>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</si>
  <si>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</si>
  <si>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</si>
  <si>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</si>
  <si>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</si>
  <si>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</si>
  <si>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</si>
  <si>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</si>
  <si>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</si>
  <si>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</si>
  <si>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</si>
  <si>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</si>
  <si>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</si>
  <si>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</si>
  <si>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</si>
  <si>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</si>
  <si>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</si>
  <si>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</si>
  <si>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</si>
  <si>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</si>
  <si>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</si>
  <si>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</si>
  <si>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</si>
  <si>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</si>
  <si>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</si>
  <si>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</si>
  <si>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</si>
  <si>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</si>
  <si>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</si>
  <si>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</si>
  <si>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</si>
  <si>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</si>
  <si>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</si>
  <si>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</si>
  <si>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</si>
  <si>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</si>
  <si>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</si>
  <si>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</si>
  <si>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</si>
  <si>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</si>
  <si>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</si>
  <si>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</si>
  <si>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</si>
  <si>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</si>
  <si>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</si>
  <si>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</si>
  <si>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</si>
  <si>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</si>
  <si>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</si>
  <si>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</si>
  <si>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</si>
  <si>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</si>
  <si>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</si>
  <si>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</si>
  <si>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</si>
  <si>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</si>
  <si>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</si>
  <si>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</si>
  <si>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</si>
  <si>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</si>
  <si>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</si>
  <si>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</si>
  <si>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</si>
  <si>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</si>
  <si>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</si>
  <si>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</si>
  <si>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</si>
  <si>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</si>
  <si>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</si>
  <si>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</si>
  <si>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</si>
  <si>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</si>
  <si>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</si>
  <si>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</si>
  <si>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</si>
  <si>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</si>
  <si>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</si>
  <si>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</si>
  <si>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</si>
  <si>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</si>
  <si>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</si>
  <si>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</si>
  <si>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</si>
  <si>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</si>
  <si>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</si>
  <si>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</si>
  <si>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</si>
  <si>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</si>
  <si>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</si>
  <si>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</si>
  <si>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</si>
  <si>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</si>
  <si>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</si>
  <si>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</si>
  <si>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</si>
  <si>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</si>
  <si>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</si>
  <si>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</si>
  <si>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</si>
  <si>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</si>
  <si>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</si>
  <si>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</si>
  <si>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</si>
  <si>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</si>
  <si>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</si>
  <si>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</si>
  <si>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</si>
  <si>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</si>
  <si>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</si>
  <si>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</si>
  <si>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</si>
  <si>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</si>
  <si>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</si>
  <si>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</si>
  <si>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</si>
  <si>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</si>
  <si>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</si>
  <si>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</si>
  <si>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</si>
  <si>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</si>
  <si>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</si>
  <si>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</si>
  <si>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</si>
  <si>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</si>
  <si>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</si>
  <si>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</si>
  <si>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</si>
  <si>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</si>
  <si>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</si>
  <si>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</si>
  <si>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</si>
  <si>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</si>
  <si>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</si>
  <si>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</si>
  <si>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</si>
  <si>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</si>
  <si>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</si>
  <si>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</si>
  <si>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</si>
  <si>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</si>
  <si>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</si>
  <si>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</si>
  <si>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</si>
  <si>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</si>
  <si>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</si>
  <si>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</si>
  <si>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</si>
  <si>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</si>
  <si>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</si>
  <si>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</si>
  <si>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</si>
  <si>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</si>
  <si>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</si>
  <si>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</si>
  <si>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</si>
  <si>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</si>
  <si>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</si>
  <si>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</si>
  <si>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</si>
  <si>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</si>
  <si>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</si>
  <si>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</si>
  <si>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</si>
  <si>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</si>
  <si>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</si>
  <si>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</si>
  <si>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</si>
  <si>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</si>
  <si>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</si>
  <si>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</si>
  <si>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</si>
  <si>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</si>
  <si>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</si>
  <si>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</si>
  <si>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</si>
  <si>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</si>
  <si>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</si>
  <si>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</si>
  <si>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</si>
  <si>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</si>
  <si>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</si>
  <si>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</si>
  <si>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</si>
  <si>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</si>
  <si>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</si>
  <si>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</si>
  <si>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</si>
  <si>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</si>
  <si>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</si>
  <si>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</si>
  <si>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</si>
  <si>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</si>
  <si>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</si>
  <si>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</si>
  <si>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</si>
  <si>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</si>
  <si>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</si>
  <si>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</si>
  <si>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</si>
  <si>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</si>
  <si>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</si>
  <si>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</si>
  <si>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</si>
  <si>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</si>
  <si>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</si>
  <si>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</si>
  <si>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</si>
  <si>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</si>
  <si>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</si>
  <si>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</si>
  <si>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</si>
  <si>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</si>
  <si>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</si>
  <si>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</si>
  <si>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</si>
  <si>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</si>
  <si>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</si>
  <si>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</si>
  <si>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</si>
  <si>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</si>
  <si>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</si>
  <si>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</si>
  <si>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</si>
  <si>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</si>
  <si>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</si>
  <si>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</si>
  <si>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</si>
  <si>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</si>
  <si>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</si>
  <si>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</si>
  <si>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</si>
  <si>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</si>
  <si>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</si>
  <si>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</si>
  <si>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</si>
  <si>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</si>
  <si>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</si>
  <si>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</si>
  <si>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</si>
  <si>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</si>
  <si>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</si>
  <si>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</si>
  <si>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</si>
  <si>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</si>
  <si>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</si>
  <si>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</si>
  <si>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</si>
  <si>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</si>
  <si>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</si>
  <si>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</si>
  <si>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</si>
  <si>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</si>
  <si>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</si>
  <si>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</si>
  <si>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</si>
  <si>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</si>
  <si>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</si>
  <si>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</si>
  <si>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</si>
  <si>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</si>
  <si>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</si>
  <si>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</si>
  <si>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</si>
  <si>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</si>
  <si>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</si>
  <si>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</si>
  <si>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</si>
  <si>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</si>
  <si>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</si>
  <si>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</si>
  <si>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</si>
  <si>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</si>
  <si>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</si>
  <si>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</si>
  <si>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</si>
  <si>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</si>
  <si>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</si>
  <si>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</si>
  <si>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</si>
  <si>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</si>
  <si>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</si>
  <si>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</si>
  <si>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</si>
  <si>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</si>
  <si>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</si>
  <si>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</si>
  <si>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</si>
  <si>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</si>
  <si>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</si>
  <si>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</si>
  <si>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</si>
  <si>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</si>
  <si>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</si>
  <si>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</si>
  <si>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</si>
  <si>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</si>
  <si>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</si>
  <si>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</si>
  <si>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</si>
  <si>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</si>
  <si>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</si>
  <si>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</si>
  <si>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</si>
  <si>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</si>
  <si>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</si>
  <si>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</si>
  <si>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</si>
  <si>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</si>
  <si>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</si>
  <si>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</si>
  <si>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</si>
  <si>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</si>
  <si>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</si>
  <si>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</si>
  <si>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</si>
  <si>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</si>
  <si>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</si>
  <si>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</si>
  <si>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</si>
  <si>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</si>
  <si>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</si>
  <si>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</si>
  <si>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</si>
  <si>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</si>
  <si>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</si>
  <si>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</si>
  <si>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</si>
  <si>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</si>
  <si>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</si>
  <si>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</si>
  <si>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</si>
  <si>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</si>
  <si>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</si>
  <si>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</si>
  <si>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</si>
  <si>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</si>
  <si>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</si>
  <si>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</si>
  <si>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</si>
  <si>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</si>
  <si>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</si>
  <si>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</si>
  <si>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</si>
  <si>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</si>
  <si>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</si>
  <si>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</si>
  <si>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</si>
  <si>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</si>
  <si>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</si>
  <si>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</si>
  <si>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</si>
  <si>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</si>
  <si>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</si>
  <si>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</si>
  <si>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</si>
  <si>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</si>
  <si>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</si>
  <si>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</si>
  <si>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</si>
  <si>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</si>
  <si>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</si>
  <si>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</si>
  <si>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</si>
  <si>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</si>
  <si>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</si>
  <si>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</si>
  <si>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</si>
  <si>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</si>
  <si>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</si>
  <si>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</si>
  <si>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</si>
  <si>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</si>
  <si>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</si>
  <si>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</si>
  <si>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</si>
  <si>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</si>
  <si>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</si>
  <si>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</si>
  <si>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</si>
  <si>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</si>
  <si>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</si>
  <si>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</si>
  <si>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</si>
  <si>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</si>
  <si>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</si>
  <si>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</si>
  <si>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</si>
  <si>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</si>
  <si>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</si>
  <si>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</si>
  <si>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</si>
  <si>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</si>
  <si>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</si>
  <si>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</si>
  <si>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</si>
  <si>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</si>
  <si>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</si>
  <si>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</si>
  <si>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</si>
  <si>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</si>
  <si>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</si>
  <si>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</si>
  <si>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</si>
  <si>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</si>
  <si>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</si>
  <si>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</si>
  <si>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</si>
  <si>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</si>
  <si>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</si>
  <si>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</si>
  <si>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</si>
  <si>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</si>
  <si>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</si>
  <si>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</si>
  <si>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</si>
  <si>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</si>
  <si>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</si>
  <si>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</si>
  <si>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</si>
  <si>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</si>
  <si>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</si>
  <si>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</si>
  <si>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</si>
  <si>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</si>
  <si>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</si>
  <si>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</si>
  <si>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</si>
  <si>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</si>
  <si>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</si>
  <si>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</si>
  <si>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</si>
  <si>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</si>
  <si>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</si>
  <si>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</si>
  <si>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</si>
  <si>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</si>
  <si>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</si>
  <si>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</si>
  <si>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</si>
  <si>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</si>
  <si>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</si>
  <si>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</si>
  <si>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</si>
  <si>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</si>
  <si>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</si>
  <si>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</si>
  <si>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</si>
  <si>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</si>
  <si>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</si>
  <si>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</si>
  <si>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</si>
  <si>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</si>
  <si>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</si>
  <si>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</si>
  <si>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</si>
  <si>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</si>
  <si>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</si>
  <si>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</si>
  <si>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</si>
  <si>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</si>
  <si>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</si>
  <si>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</si>
  <si>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</si>
  <si>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</si>
  <si>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</si>
  <si>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</si>
  <si>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</si>
  <si>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</si>
  <si>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</si>
  <si>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</si>
  <si>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</si>
  <si>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</si>
  <si>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</si>
  <si>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</si>
  <si>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</si>
  <si>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</si>
  <si>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</si>
  <si>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</si>
  <si>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</si>
  <si>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</si>
  <si>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</si>
  <si>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</si>
  <si>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</si>
  <si>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</si>
  <si>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</si>
  <si>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</si>
  <si>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</si>
  <si>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</si>
  <si>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</si>
  <si>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</si>
  <si>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</si>
  <si>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</si>
  <si>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</si>
  <si>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</si>
  <si>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</si>
  <si>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</si>
  <si>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</si>
  <si>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</si>
  <si>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</si>
  <si>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</si>
  <si>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</si>
  <si>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</si>
  <si>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</si>
  <si>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</si>
  <si>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</si>
  <si>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</si>
  <si>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</si>
  <si>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</si>
  <si>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</si>
  <si>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</si>
  <si>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</si>
  <si>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</si>
  <si>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</si>
  <si>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</si>
  <si>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</si>
  <si>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</si>
  <si>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</si>
  <si>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</si>
  <si>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</si>
  <si>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</si>
  <si>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</si>
  <si>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</si>
  <si>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</si>
  <si>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</si>
  <si>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</si>
  <si>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</si>
  <si>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</si>
  <si>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</si>
  <si>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</si>
  <si>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</si>
  <si>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</si>
  <si>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</si>
  <si>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</si>
  <si>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</si>
  <si>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</si>
  <si>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</si>
  <si>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</si>
  <si>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</si>
  <si>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</si>
  <si>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</si>
  <si>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</si>
  <si>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</si>
  <si>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</si>
  <si>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</si>
  <si>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</si>
  <si>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</si>
  <si>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</si>
  <si>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</si>
  <si>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</si>
  <si>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</si>
  <si>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</si>
  <si>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</si>
  <si>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</si>
  <si>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</si>
  <si>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</si>
  <si>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</si>
  <si>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</si>
  <si>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</si>
  <si>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</si>
  <si>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</si>
  <si>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</si>
  <si>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</si>
  <si>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</si>
  <si>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</si>
  <si>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</si>
  <si>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</si>
  <si>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</si>
  <si>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</si>
  <si>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</si>
  <si>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</si>
  <si>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</si>
  <si>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</si>
  <si>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</si>
  <si>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</si>
  <si>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</si>
  <si>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</si>
  <si>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</si>
  <si>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</si>
  <si>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</si>
  <si>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</si>
  <si>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</si>
  <si>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</si>
  <si>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</si>
  <si>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</si>
  <si>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</si>
  <si>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</si>
  <si>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</si>
  <si>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</si>
  <si>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</si>
  <si>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</si>
  <si>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</si>
  <si>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</si>
  <si>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</si>
  <si>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</si>
  <si>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</si>
  <si>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</si>
  <si>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</si>
  <si>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</si>
  <si>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</si>
  <si>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</si>
  <si>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</si>
  <si>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</si>
  <si>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</si>
  <si>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</si>
  <si>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</si>
  <si>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</si>
  <si>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</si>
  <si>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</si>
  <si>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</si>
  <si>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</si>
  <si>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</si>
  <si>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</si>
  <si>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</si>
  <si>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</si>
  <si>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</si>
  <si>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</si>
  <si>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</si>
  <si>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</si>
  <si>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</si>
  <si>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</si>
  <si>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</si>
  <si>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</si>
  <si>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</si>
  <si>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</si>
  <si>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</si>
  <si>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</si>
  <si>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</si>
  <si>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</si>
  <si>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</si>
  <si>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</si>
  <si>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</si>
  <si>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</si>
  <si>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</si>
  <si>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</si>
  <si>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</si>
  <si>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</si>
  <si>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</si>
  <si>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</si>
  <si>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</si>
  <si>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</si>
  <si>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</si>
  <si>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</si>
  <si>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</si>
  <si>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</si>
  <si>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</si>
  <si>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</si>
  <si>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</si>
  <si>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</si>
  <si>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</si>
  <si>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</si>
  <si>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</si>
  <si>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</si>
  <si>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</si>
  <si>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</si>
  <si>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</si>
  <si>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</si>
  <si>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</si>
  <si>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</si>
  <si>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</si>
  <si>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</si>
  <si>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</si>
  <si>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</si>
  <si>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</si>
  <si>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</si>
  <si>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</si>
  <si>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</si>
  <si>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</si>
  <si>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</si>
  <si>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</si>
  <si>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</si>
  <si>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</si>
  <si>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</si>
  <si>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</si>
  <si>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</si>
  <si>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</si>
  <si>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</si>
  <si>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</si>
  <si>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</si>
  <si>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</si>
  <si>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</si>
  <si>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</si>
  <si>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</si>
  <si>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</si>
  <si>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</si>
  <si>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</si>
  <si>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</si>
  <si>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</si>
  <si>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</si>
  <si>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</si>
  <si>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</si>
  <si>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</si>
  <si>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</si>
  <si>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</si>
  <si>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</si>
  <si>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</si>
  <si>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</si>
  <si>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</si>
  <si>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</si>
  <si>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</si>
  <si>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</si>
  <si>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</si>
  <si>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</si>
  <si>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</si>
  <si>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</si>
  <si>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</si>
  <si>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</si>
  <si>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</si>
  <si>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</si>
  <si>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</si>
  <si>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</si>
  <si>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</si>
  <si>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</si>
  <si>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</si>
  <si>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</si>
  <si>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</si>
  <si>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</si>
  <si>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</si>
  <si>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</si>
  <si>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</si>
  <si>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</si>
  <si>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</si>
  <si>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</si>
  <si>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</si>
  <si>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</si>
  <si>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</si>
  <si>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</si>
  <si>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</si>
  <si>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</si>
  <si>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</si>
  <si>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</si>
  <si>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</si>
  <si>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</si>
  <si>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</si>
  <si>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</si>
  <si>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</si>
  <si>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</si>
  <si>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</si>
  <si>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</si>
  <si>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</si>
  <si>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</si>
  <si>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</si>
  <si>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</si>
  <si>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</si>
  <si>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</si>
  <si>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</si>
  <si>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</si>
  <si>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</si>
  <si>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</si>
  <si>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</si>
  <si>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</si>
  <si>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</si>
  <si>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</si>
  <si>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</si>
  <si>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</si>
  <si>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</si>
  <si>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</si>
  <si>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</si>
  <si>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</si>
  <si>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</si>
  <si>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</si>
  <si>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</si>
  <si>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</si>
  <si>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</si>
  <si>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</si>
  <si>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</si>
  <si>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</si>
  <si>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</si>
  <si>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</si>
  <si>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</si>
  <si>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</si>
  <si>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</si>
  <si>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</si>
  <si>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</si>
  <si>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</si>
  <si>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</si>
  <si>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</si>
  <si>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</si>
  <si>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</si>
  <si>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</si>
  <si>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</si>
  <si>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</si>
  <si>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</si>
  <si>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</si>
  <si>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</si>
  <si>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</si>
  <si>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</si>
  <si>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</si>
  <si>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</si>
  <si>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</si>
  <si>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</si>
  <si>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</si>
  <si>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</si>
  <si>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</si>
  <si>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</si>
  <si>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</si>
  <si>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</si>
  <si>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</si>
  <si>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</si>
  <si>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</si>
  <si>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</si>
  <si>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</si>
  <si>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</si>
  <si>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</si>
  <si>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</si>
  <si>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</si>
  <si>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</si>
  <si>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</si>
  <si>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</si>
  <si>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</si>
  <si>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</si>
  <si>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</si>
  <si>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</si>
  <si>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</si>
  <si>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</si>
  <si>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</si>
  <si>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</si>
  <si>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</si>
  <si>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</si>
  <si>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</si>
  <si>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</si>
  <si>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</si>
  <si>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</si>
  <si>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</si>
  <si>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</si>
  <si>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</si>
  <si>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</si>
  <si>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</si>
  <si>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</si>
  <si>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</si>
  <si>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</si>
  <si>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</si>
  <si>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</si>
  <si>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</si>
  <si>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</si>
  <si>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</si>
  <si>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</si>
  <si>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</si>
  <si>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</si>
  <si>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</si>
  <si>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</si>
  <si>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</si>
  <si>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</si>
  <si>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</si>
  <si>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</si>
  <si>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</si>
  <si>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</si>
  <si>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</si>
  <si>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</si>
  <si>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</si>
  <si>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</si>
  <si>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</si>
  <si>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</si>
  <si>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</si>
  <si>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</si>
  <si>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</si>
  <si>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</si>
  <si>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</si>
  <si>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</si>
  <si>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</si>
  <si>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</si>
  <si>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</si>
  <si>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</si>
  <si>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</si>
  <si>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</si>
  <si>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</si>
  <si>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</si>
  <si>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</si>
  <si>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</si>
  <si>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</si>
  <si>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</si>
  <si>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</si>
  <si>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</si>
  <si>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</si>
  <si>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</si>
  <si>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</si>
  <si>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</si>
  <si>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</si>
  <si>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</si>
  <si>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</si>
  <si>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</si>
  <si>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</si>
  <si>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</si>
  <si>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</si>
  <si>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</si>
  <si>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</si>
  <si>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</si>
  <si>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</si>
  <si>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</si>
  <si>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</si>
  <si>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</si>
  <si>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</si>
  <si>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</si>
  <si>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</si>
  <si>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</si>
  <si>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</si>
  <si>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</si>
  <si>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</si>
  <si>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</si>
  <si>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</si>
  <si>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</si>
  <si>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</si>
  <si>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</si>
  <si>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</si>
  <si>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</si>
  <si>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</si>
  <si>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</si>
  <si>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</si>
  <si>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</si>
  <si>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</si>
  <si>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</si>
  <si>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</si>
  <si>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</si>
  <si>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</si>
  <si>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</si>
  <si>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</si>
  <si>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</si>
  <si>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</si>
  <si>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</si>
  <si>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</si>
  <si>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</si>
  <si>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</si>
  <si>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</si>
  <si>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</si>
  <si>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</si>
  <si>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</si>
  <si>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</si>
  <si>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</si>
  <si>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</si>
  <si>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</si>
  <si>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</si>
  <si>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</si>
  <si>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</si>
  <si>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</si>
  <si>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</si>
  <si>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</si>
  <si>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</si>
  <si>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</si>
  <si>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</si>
  <si>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</si>
  <si>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</si>
  <si>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</si>
  <si>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</si>
  <si>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</si>
  <si>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</si>
  <si>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</si>
  <si>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</si>
  <si>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</si>
  <si>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</si>
  <si>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</si>
  <si>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</si>
  <si>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</si>
  <si>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</si>
  <si>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</si>
  <si>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</si>
  <si>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</si>
  <si>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</si>
  <si>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</si>
  <si>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</si>
  <si>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</si>
  <si>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</si>
  <si>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</si>
  <si>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</si>
  <si>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</si>
  <si>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</si>
  <si>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</si>
  <si>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</si>
  <si>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</si>
  <si>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</si>
  <si>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</si>
  <si>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</si>
  <si>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</si>
  <si>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</si>
  <si>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</si>
  <si>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</si>
  <si>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</si>
  <si>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</si>
  <si>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</si>
  <si>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</si>
  <si>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</si>
  <si>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</si>
  <si>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</si>
  <si>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</si>
  <si>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</si>
  <si>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</si>
  <si>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</si>
  <si>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</si>
  <si>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</si>
  <si>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</si>
  <si>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</si>
  <si>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</si>
  <si>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</si>
  <si>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</si>
  <si>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</si>
  <si>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</si>
  <si>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</si>
  <si>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</si>
  <si>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</si>
  <si>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</si>
  <si>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</si>
  <si>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</si>
  <si>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</si>
  <si>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</si>
  <si>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</si>
  <si>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</si>
  <si>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</si>
  <si>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</si>
  <si>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</si>
  <si>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</si>
  <si>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</si>
  <si>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</si>
  <si>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</si>
  <si>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</si>
  <si>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</si>
  <si>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</si>
  <si>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</si>
  <si>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</si>
  <si>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</si>
  <si>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</si>
  <si>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</si>
  <si>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</si>
  <si>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</si>
  <si>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</si>
  <si>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</si>
  <si>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</si>
  <si>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</si>
  <si>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</si>
  <si>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</si>
  <si>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</si>
  <si>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</si>
  <si>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</si>
  <si>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</si>
  <si>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</si>
  <si>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</si>
  <si>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</si>
  <si>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</si>
  <si>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</si>
  <si>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</si>
  <si>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</si>
  <si>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</si>
  <si>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</si>
  <si>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</si>
  <si>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</si>
  <si>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</si>
  <si>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</si>
  <si>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</si>
  <si>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</si>
  <si>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</si>
  <si>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</si>
  <si>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</si>
  <si>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</si>
  <si>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</si>
  <si>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</si>
  <si>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</si>
  <si>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</si>
  <si>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</si>
  <si>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</si>
  <si>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</si>
  <si>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</si>
  <si>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</si>
  <si>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</si>
  <si>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</si>
  <si>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</si>
  <si>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</si>
  <si>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</si>
  <si>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</si>
  <si>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</si>
  <si>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</si>
  <si>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</si>
  <si>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</si>
  <si>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</si>
  <si>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</si>
  <si>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</si>
  <si>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</si>
  <si>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</si>
  <si>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</si>
  <si>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</si>
  <si>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</si>
  <si>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</si>
  <si>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</si>
  <si>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</si>
  <si>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</si>
  <si>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</si>
  <si>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</si>
  <si>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</si>
  <si>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</si>
  <si>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</si>
  <si>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</si>
  <si>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</si>
  <si>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</si>
  <si>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</si>
  <si>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</si>
  <si>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</si>
  <si>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</si>
  <si>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</si>
  <si>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</si>
  <si>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</si>
  <si>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</si>
  <si>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</si>
  <si>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</si>
  <si>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</si>
  <si>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</si>
  <si>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</si>
  <si>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</si>
  <si>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</si>
  <si>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</si>
  <si>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</si>
  <si>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</si>
  <si>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</si>
  <si>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</si>
  <si>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</si>
  <si>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</si>
  <si>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</si>
  <si>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</si>
  <si>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</si>
  <si>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</si>
  <si>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</si>
  <si>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</si>
  <si>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</si>
  <si>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</si>
  <si>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</si>
  <si>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</si>
  <si>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</si>
  <si>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</si>
  <si>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</si>
  <si>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</si>
  <si>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</si>
  <si>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</si>
  <si>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</si>
  <si>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</si>
  <si>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</si>
  <si>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</si>
  <si>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</si>
  <si>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</si>
  <si>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</si>
  <si>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</si>
  <si>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</si>
  <si>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</si>
  <si>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</si>
  <si>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</si>
  <si>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</si>
  <si>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</si>
  <si>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</si>
  <si>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</si>
  <si>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</si>
  <si>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</si>
  <si>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</si>
  <si>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</si>
  <si>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</si>
  <si>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</si>
  <si>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</si>
  <si>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</si>
  <si>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</si>
  <si>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</si>
  <si>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</si>
  <si>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</si>
  <si>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</si>
  <si>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</si>
  <si>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</si>
  <si>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</si>
  <si>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</si>
  <si>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</si>
  <si>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</si>
  <si>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</si>
  <si>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</si>
  <si>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</si>
  <si>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</si>
  <si>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</si>
  <si>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</si>
  <si>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</si>
  <si>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</si>
  <si>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</si>
  <si>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</si>
  <si>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</si>
  <si>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</si>
  <si>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</si>
  <si>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</si>
  <si>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</si>
  <si>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</si>
  <si>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</si>
  <si>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</si>
  <si>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</si>
  <si>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</si>
  <si>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</si>
  <si>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</si>
  <si>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</si>
  <si>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</si>
  <si>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</si>
  <si>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</si>
  <si>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</si>
  <si>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</si>
  <si>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</si>
  <si>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</si>
  <si>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</si>
  <si>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</si>
  <si>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</si>
  <si>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</si>
  <si>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</si>
  <si>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</si>
  <si>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</si>
  <si>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</si>
  <si>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</si>
  <si>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</si>
  <si>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</si>
  <si>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</si>
  <si>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</si>
  <si>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</si>
  <si>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</si>
  <si>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</si>
  <si>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</si>
  <si>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</si>
  <si>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</si>
  <si>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</si>
  <si>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</si>
  <si>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</si>
  <si>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</si>
  <si>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</si>
  <si>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</si>
  <si>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</si>
  <si>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</si>
  <si>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</si>
  <si>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</si>
  <si>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</si>
  <si>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</si>
  <si>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</si>
  <si>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</si>
  <si>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</si>
  <si>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</si>
  <si>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</si>
  <si>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</si>
  <si>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</si>
  <si>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</si>
  <si>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</si>
  <si>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</si>
  <si>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</si>
  <si>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</si>
  <si>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</si>
  <si>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</si>
  <si>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</si>
  <si>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</si>
  <si>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</si>
  <si>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</si>
  <si>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</si>
  <si>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</si>
  <si>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</si>
  <si>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</si>
  <si>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</si>
  <si>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</si>
  <si>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</si>
  <si>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</si>
  <si>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</si>
  <si>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</si>
  <si>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</si>
  <si>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</si>
  <si>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</si>
  <si>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</si>
  <si>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</si>
  <si>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</si>
  <si>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</si>
  <si>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</si>
  <si>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</si>
  <si>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</si>
  <si>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</si>
  <si>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</si>
  <si>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</si>
  <si>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</si>
  <si>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</si>
  <si>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</si>
  <si>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</si>
  <si>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</si>
  <si>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</si>
  <si>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</si>
  <si>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</si>
  <si>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</si>
  <si>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</si>
  <si>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</si>
  <si>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</si>
  <si>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</si>
  <si>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</si>
  <si>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</si>
  <si>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</si>
  <si>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</si>
  <si>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</si>
  <si>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</si>
  <si>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</si>
  <si>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</si>
  <si>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</si>
  <si>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</si>
  <si>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</si>
  <si>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</si>
  <si>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</si>
  <si>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</si>
  <si>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</si>
  <si>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</si>
  <si>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</si>
  <si>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</si>
  <si>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</si>
  <si>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</si>
  <si>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</si>
  <si>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</si>
  <si>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</si>
  <si>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</si>
  <si>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</si>
  <si>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</si>
  <si>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</si>
  <si>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</si>
  <si>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</si>
  <si>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</si>
  <si>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</si>
  <si>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</si>
  <si>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</si>
  <si>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</si>
  <si>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</si>
  <si>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</si>
  <si>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</si>
  <si>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</si>
  <si>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</si>
  <si>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</si>
  <si>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</si>
  <si>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</si>
  <si>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</si>
  <si>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</si>
  <si>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</si>
  <si>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</si>
  <si>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</si>
  <si>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</si>
  <si>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</si>
  <si>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</si>
  <si>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</si>
  <si>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</si>
  <si>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</si>
  <si>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</si>
  <si>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</si>
  <si>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</si>
  <si>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</si>
  <si>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</si>
  <si>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</si>
  <si>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</si>
  <si>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</si>
  <si>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</si>
  <si>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</si>
  <si>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</si>
  <si>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</si>
  <si>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</si>
  <si>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</si>
  <si>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</si>
  <si>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</si>
  <si>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</si>
  <si>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</si>
  <si>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</si>
  <si>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</si>
  <si>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</si>
  <si>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</si>
  <si>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</si>
  <si>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</si>
  <si>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</si>
  <si>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</si>
  <si>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</si>
  <si>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</si>
  <si>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</si>
  <si>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</si>
  <si>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</si>
  <si>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</si>
  <si>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</si>
  <si>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</si>
  <si>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</si>
  <si>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</si>
  <si>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</si>
  <si>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</si>
  <si>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</si>
  <si>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</si>
  <si>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</si>
  <si>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</si>
  <si>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</si>
  <si>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</si>
  <si>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</si>
  <si>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</si>
  <si>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</si>
  <si>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</si>
  <si>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</si>
  <si>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</si>
  <si>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</si>
  <si>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</si>
  <si>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</si>
  <si>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</si>
  <si>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</si>
  <si>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</si>
  <si>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</si>
  <si>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</si>
  <si>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</si>
  <si>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</si>
  <si>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</si>
  <si>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</si>
  <si>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</si>
  <si>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</si>
  <si>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</si>
  <si>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</si>
  <si>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</si>
  <si>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</si>
  <si>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</si>
  <si>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</si>
  <si>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</si>
  <si>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</si>
  <si>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</si>
  <si>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</si>
  <si>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</si>
  <si>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</si>
  <si>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</si>
  <si>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</si>
  <si>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</si>
  <si>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</si>
  <si>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</si>
  <si>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</si>
  <si>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</si>
  <si>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</si>
  <si>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</si>
  <si>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</si>
  <si>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</si>
  <si>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</si>
  <si>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</si>
  <si>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</si>
  <si>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</si>
  <si>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</si>
  <si>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</si>
  <si>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</si>
  <si>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</si>
  <si>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</si>
  <si>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</si>
  <si>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</si>
  <si>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</si>
  <si>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</si>
  <si>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</si>
  <si>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</si>
  <si>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</si>
  <si>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</si>
  <si>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</si>
  <si>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</si>
  <si>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</si>
  <si>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</si>
  <si>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</si>
  <si>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</si>
  <si>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</si>
  <si>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</si>
  <si>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</si>
  <si>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</si>
  <si>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</si>
  <si>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</si>
  <si>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</si>
  <si>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</si>
  <si>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</si>
  <si>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</si>
  <si>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</si>
  <si>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</si>
  <si>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</si>
  <si>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</si>
  <si>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</si>
  <si>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</si>
  <si>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</si>
  <si>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</si>
  <si>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</si>
  <si>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</si>
  <si>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</si>
  <si>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</si>
  <si>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</si>
  <si>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</si>
  <si>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</si>
  <si>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</si>
  <si>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</si>
  <si>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</si>
  <si>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</si>
  <si>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</si>
  <si>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</si>
  <si>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</si>
  <si>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</si>
  <si>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</si>
  <si>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</si>
  <si>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</si>
  <si>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</si>
  <si>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</si>
  <si>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</si>
  <si>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</si>
  <si>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</si>
  <si>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</si>
  <si>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</si>
  <si>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</si>
  <si>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</si>
  <si>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</si>
  <si>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</si>
  <si>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</si>
  <si>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</si>
  <si>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</si>
  <si>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</si>
  <si>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</si>
  <si>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</si>
  <si>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</si>
  <si>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</si>
  <si>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</si>
  <si>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</si>
  <si>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</si>
  <si>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</si>
  <si>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</si>
  <si>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</si>
  <si>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</si>
  <si>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</si>
  <si>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</si>
  <si>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</si>
  <si>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</si>
  <si>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</si>
  <si>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</si>
  <si>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</si>
  <si>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</si>
  <si>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</si>
  <si>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</si>
  <si>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</si>
  <si>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</si>
  <si>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</si>
  <si>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</si>
  <si>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</si>
  <si>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</si>
  <si>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</si>
  <si>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</si>
  <si>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</si>
  <si>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</si>
  <si>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</si>
  <si>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</si>
  <si>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</si>
  <si>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</si>
  <si>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</si>
  <si>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</si>
  <si>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</si>
  <si>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</si>
  <si>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</si>
  <si>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</si>
  <si>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</si>
  <si>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</si>
  <si>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</si>
  <si>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</si>
  <si>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</si>
  <si>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</si>
  <si>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</si>
  <si>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</si>
  <si>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</si>
  <si>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</si>
  <si>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</si>
  <si>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</si>
  <si>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</si>
  <si>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</si>
  <si>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</si>
  <si>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</si>
  <si>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</si>
  <si>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</si>
  <si>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</si>
  <si>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</si>
  <si>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</si>
  <si>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</si>
  <si>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</si>
  <si>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</si>
  <si>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</si>
  <si>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</si>
  <si>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</si>
  <si>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</si>
  <si>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</si>
  <si>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</si>
  <si>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</si>
  <si>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</si>
  <si>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</si>
  <si>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</si>
  <si>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</si>
  <si>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</si>
  <si>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</si>
  <si>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</si>
  <si>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</si>
  <si>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</si>
  <si>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</si>
  <si>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</si>
  <si>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</si>
  <si>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</si>
  <si>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</si>
  <si>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</si>
  <si>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</si>
  <si>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</si>
  <si>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</si>
  <si>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</si>
  <si>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</si>
  <si>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</si>
  <si>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</si>
  <si>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</si>
  <si>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</si>
  <si>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</si>
  <si>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</si>
  <si>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</si>
  <si>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</si>
  <si>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</si>
  <si>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</si>
  <si>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</si>
  <si>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</si>
  <si>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</si>
  <si>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</si>
  <si>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</si>
  <si>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</si>
  <si>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</si>
  <si>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</si>
  <si>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</si>
  <si>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</si>
  <si>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</si>
  <si>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</si>
  <si>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</si>
  <si>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</si>
  <si>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</si>
  <si>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</si>
  <si>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</si>
  <si>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</si>
  <si>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</si>
  <si>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</si>
  <si>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</si>
  <si>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</si>
  <si>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</si>
  <si>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</si>
  <si>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</si>
  <si>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</si>
  <si>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</si>
  <si>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</si>
  <si>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</si>
  <si>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</si>
  <si>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</si>
  <si>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</si>
  <si>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</si>
  <si>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</si>
  <si>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</si>
  <si>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</si>
  <si>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</si>
  <si>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</si>
  <si>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</si>
  <si>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</si>
  <si>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</si>
  <si>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</si>
  <si>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</si>
  <si>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</si>
  <si>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</si>
  <si>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</si>
  <si>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</si>
  <si>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</si>
  <si>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</si>
  <si>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</si>
  <si>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</si>
  <si>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</si>
  <si>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</si>
  <si>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</si>
  <si>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</si>
  <si>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</si>
  <si>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</si>
  <si>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</si>
  <si>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</si>
  <si>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</si>
  <si>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</si>
  <si>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</si>
  <si>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</si>
  <si>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</si>
  <si>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</si>
  <si>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</si>
  <si>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</si>
  <si>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</si>
  <si>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</si>
  <si>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</si>
  <si>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</si>
  <si>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</si>
  <si>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</si>
  <si>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</si>
  <si>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</si>
  <si>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</si>
  <si>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</si>
  <si>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</si>
  <si>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</si>
  <si>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</si>
  <si>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</si>
  <si>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</si>
  <si>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</si>
  <si>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</si>
  <si>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</si>
  <si>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</si>
  <si>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</si>
  <si>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</si>
  <si>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</si>
  <si>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</si>
  <si>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</si>
  <si>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</si>
  <si>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</si>
  <si>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</si>
  <si>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</si>
  <si>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</si>
  <si>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</si>
  <si>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</si>
  <si>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</si>
  <si>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</si>
  <si>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</si>
  <si>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</si>
  <si>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</si>
  <si>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</si>
  <si>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</si>
  <si>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</si>
  <si>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</si>
  <si>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</si>
  <si>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</si>
  <si>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</si>
  <si>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</si>
  <si>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</si>
  <si>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</si>
  <si>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</si>
  <si>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</si>
  <si>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</si>
  <si>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</si>
  <si>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</si>
  <si>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</si>
  <si>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</si>
  <si>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</si>
  <si>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</si>
  <si>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</si>
  <si>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</si>
  <si>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</si>
  <si>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</si>
  <si>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</si>
  <si>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</si>
  <si>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</si>
  <si>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</si>
  <si>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</si>
  <si>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</si>
  <si>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</si>
  <si>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</si>
  <si>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</si>
  <si>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</si>
  <si>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</si>
  <si>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</si>
  <si>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</si>
  <si>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</si>
  <si>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</si>
  <si>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</si>
  <si>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</si>
  <si>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</si>
  <si>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</si>
  <si>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</si>
  <si>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</si>
  <si>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</si>
  <si>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</si>
  <si>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</si>
  <si>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</si>
  <si>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</si>
  <si>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</si>
  <si>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</si>
  <si>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</si>
  <si>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</si>
  <si>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</si>
  <si>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</si>
  <si>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</si>
  <si>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</si>
  <si>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</si>
  <si>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</si>
  <si>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</si>
  <si>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</si>
  <si>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</si>
  <si>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</si>
  <si>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</si>
  <si>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</si>
  <si>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</si>
  <si>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</si>
  <si>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</si>
  <si>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</si>
  <si>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</si>
  <si>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</si>
  <si>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</si>
  <si>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</si>
  <si>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</si>
  <si>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</si>
  <si>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</si>
  <si>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</si>
  <si>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</si>
  <si>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</si>
  <si>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</si>
  <si>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</si>
  <si>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</si>
  <si>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</si>
  <si>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</si>
  <si>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</si>
  <si>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</si>
  <si>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</si>
  <si>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</si>
  <si>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</si>
  <si>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</si>
  <si>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</si>
  <si>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</si>
  <si>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</si>
  <si>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</si>
  <si>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</si>
  <si>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</si>
  <si>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</si>
  <si>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</si>
  <si>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</si>
  <si>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</si>
  <si>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</si>
  <si>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</si>
  <si>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</si>
  <si>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</si>
  <si>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</si>
  <si>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</si>
  <si>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</si>
  <si>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</si>
  <si>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</si>
  <si>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</si>
  <si>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</si>
  <si>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</si>
  <si>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</si>
  <si>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</si>
  <si>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</si>
  <si>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</si>
  <si>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</si>
  <si>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</si>
  <si>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</si>
  <si>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</si>
  <si>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</si>
  <si>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</si>
  <si>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</si>
  <si>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</si>
  <si>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</si>
  <si>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</si>
  <si>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</si>
  <si>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</si>
  <si>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</si>
  <si>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</si>
  <si>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</si>
  <si>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</si>
  <si>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</si>
  <si>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</si>
  <si>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</si>
  <si>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</si>
  <si>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</si>
  <si>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</si>
  <si>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</si>
  <si>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</si>
  <si>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</si>
  <si>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</si>
  <si>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</si>
  <si>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</si>
  <si>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</si>
  <si>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</si>
  <si>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</si>
  <si>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</si>
  <si>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</si>
  <si>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</si>
  <si>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</si>
  <si>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</si>
  <si>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</si>
  <si>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</si>
  <si>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</si>
  <si>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</si>
  <si>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</si>
  <si>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</si>
  <si>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</si>
  <si>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</si>
  <si>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</si>
  <si>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</si>
  <si>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</si>
  <si>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</si>
  <si>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</si>
  <si>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</si>
  <si>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</si>
  <si>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</si>
  <si>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</si>
  <si>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</si>
  <si>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</si>
  <si>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</si>
  <si>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</si>
  <si>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</si>
  <si>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</si>
  <si>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</si>
  <si>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</si>
  <si>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</si>
  <si>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</si>
  <si>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</si>
  <si>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</si>
  <si>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</si>
  <si>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</si>
  <si>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</si>
  <si>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</si>
  <si>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</si>
  <si>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</si>
  <si>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</si>
  <si>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</si>
  <si>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</si>
  <si>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</si>
  <si>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</si>
  <si>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</si>
  <si>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</si>
  <si>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</si>
  <si>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</si>
  <si>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</si>
  <si>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</si>
  <si>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</si>
  <si>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</si>
  <si>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</si>
  <si>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</si>
  <si>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</si>
  <si>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</si>
  <si>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</si>
  <si>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</si>
  <si>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</si>
  <si>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</si>
  <si>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</si>
  <si>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</si>
  <si>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</si>
  <si>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</si>
  <si>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</si>
  <si>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</si>
  <si>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</si>
  <si>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</si>
  <si>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</si>
  <si>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</si>
  <si>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</si>
  <si>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</si>
  <si>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</si>
  <si>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</si>
  <si>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</si>
  <si>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</si>
  <si>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</si>
  <si>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</si>
  <si>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</si>
  <si>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</si>
  <si>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</si>
  <si>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</si>
  <si>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</si>
  <si>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</si>
  <si>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</si>
  <si>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</si>
  <si>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</si>
  <si>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</si>
  <si>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</si>
  <si>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</si>
  <si>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</si>
  <si>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</si>
  <si>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</si>
  <si>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</si>
  <si>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</si>
  <si>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</si>
  <si>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</si>
  <si>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</si>
  <si>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</si>
  <si>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</si>
  <si>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</si>
  <si>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</si>
  <si>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</si>
  <si>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</si>
  <si>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</si>
  <si>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</si>
  <si>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</si>
  <si>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</si>
  <si>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</si>
  <si>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</si>
  <si>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</si>
  <si>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</si>
  <si>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</si>
  <si>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</si>
  <si>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</si>
  <si>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</si>
  <si>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</si>
  <si>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</si>
  <si>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</si>
  <si>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</si>
  <si>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</si>
  <si>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</si>
  <si>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</si>
  <si>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</si>
  <si>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</si>
  <si>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</si>
  <si>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</si>
  <si>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</si>
  <si>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</si>
  <si>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</si>
  <si>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</si>
  <si>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</si>
  <si>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</si>
  <si>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</si>
  <si>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</si>
  <si>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</si>
  <si>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</si>
  <si>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</si>
  <si>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</si>
  <si>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</si>
  <si>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</si>
  <si>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</si>
  <si>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</si>
  <si>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</si>
  <si>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</si>
  <si>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</si>
  <si>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</si>
  <si>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</si>
  <si>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</si>
  <si>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</si>
  <si>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</si>
  <si>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</si>
  <si>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</si>
  <si>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</si>
  <si>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</si>
  <si>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</si>
  <si>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</si>
  <si>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</si>
  <si>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</si>
  <si>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</si>
  <si>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</si>
  <si>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</si>
  <si>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</si>
  <si>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</si>
  <si>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</si>
  <si>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</si>
  <si>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</si>
  <si>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</si>
  <si>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</si>
  <si>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</si>
  <si>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</si>
  <si>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</si>
  <si>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</si>
  <si>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</si>
  <si>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</si>
  <si>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</si>
  <si>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</si>
  <si>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</si>
  <si>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</si>
  <si>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</si>
  <si>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</si>
  <si>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</si>
  <si>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</si>
  <si>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</si>
  <si>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</si>
  <si>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</si>
  <si>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</si>
  <si>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</si>
  <si>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</si>
  <si>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</si>
  <si>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</si>
  <si>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</si>
  <si>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</si>
  <si>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</si>
  <si>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</si>
  <si>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</si>
  <si>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</si>
  <si>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</si>
  <si>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</si>
  <si>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</si>
  <si>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</si>
  <si>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</si>
  <si>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</si>
  <si>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</si>
  <si>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</si>
  <si>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</si>
  <si>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</si>
  <si>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</si>
  <si>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</si>
  <si>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</si>
  <si>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</si>
  <si>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</si>
  <si>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</si>
  <si>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</si>
  <si>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</si>
  <si>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</si>
  <si>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</si>
  <si>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</si>
  <si>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</si>
  <si>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</si>
  <si>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</si>
  <si>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</si>
  <si>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</si>
  <si>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</si>
  <si>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</si>
  <si>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</si>
  <si>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</si>
  <si>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</si>
  <si>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</si>
  <si>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</si>
  <si>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</si>
  <si>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</si>
  <si>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</si>
  <si>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</si>
  <si>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</si>
  <si>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</si>
  <si>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</si>
  <si>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</si>
  <si>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</si>
  <si>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</si>
  <si>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</si>
  <si>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</si>
  <si>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</si>
  <si>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</si>
  <si>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</si>
  <si>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</si>
  <si>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</si>
  <si>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</si>
  <si>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</si>
  <si>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</si>
  <si>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</si>
  <si>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</si>
  <si>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</si>
  <si>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</si>
  <si>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</si>
  <si>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</si>
  <si>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</si>
  <si>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</si>
  <si>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</si>
  <si>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</si>
  <si>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</si>
  <si>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</si>
  <si>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</si>
  <si>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</si>
  <si>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</si>
  <si>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</si>
  <si>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</si>
  <si>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</si>
  <si>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</si>
  <si>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</si>
  <si>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</si>
  <si>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</si>
  <si>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</si>
  <si>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</si>
  <si>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</si>
  <si>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</si>
  <si>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</si>
  <si>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</si>
  <si>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</si>
  <si>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</si>
  <si>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</si>
  <si>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</si>
  <si>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</si>
  <si>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</si>
  <si>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</si>
  <si>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</si>
  <si>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</si>
  <si>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</si>
  <si>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</si>
  <si>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</si>
  <si>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</si>
  <si>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</si>
  <si>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</si>
  <si>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</si>
  <si>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</si>
  <si>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</si>
  <si>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</si>
  <si>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</si>
  <si>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</si>
  <si>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</si>
  <si>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</si>
  <si>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</si>
  <si>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</si>
  <si>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</si>
  <si>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</si>
  <si>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</si>
  <si>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</si>
  <si>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</si>
  <si>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</si>
  <si>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</si>
  <si>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</si>
  <si>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</si>
  <si>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</si>
  <si>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</si>
  <si>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</si>
  <si>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</si>
  <si>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</si>
  <si>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</si>
  <si>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</si>
  <si>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</si>
  <si>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</si>
  <si>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</si>
  <si>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</si>
  <si>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</si>
  <si>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</si>
  <si>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</si>
  <si>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</si>
  <si>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</si>
  <si>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</si>
  <si>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</si>
  <si>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</si>
  <si>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</si>
  <si>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</si>
  <si>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</si>
  <si>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</si>
  <si>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</si>
  <si>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</si>
  <si>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</si>
  <si>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</si>
  <si>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</si>
  <si>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</si>
  <si>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</si>
  <si>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</si>
  <si>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</si>
  <si>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</si>
  <si>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</si>
  <si>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</si>
  <si>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</si>
  <si>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</si>
  <si>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</si>
  <si>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</si>
  <si>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</si>
  <si>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</si>
  <si>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</si>
  <si>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</si>
  <si>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</si>
  <si>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</si>
  <si>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</si>
  <si>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</si>
  <si>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</si>
  <si>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</si>
  <si>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</si>
  <si>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</si>
  <si>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</si>
  <si>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</si>
  <si>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</si>
  <si>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</si>
  <si>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</si>
  <si>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</si>
  <si>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</si>
  <si>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</si>
  <si>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</si>
  <si>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</si>
  <si>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</si>
  <si>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</si>
  <si>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</si>
  <si>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</si>
  <si>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</si>
  <si>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</si>
  <si>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</si>
  <si>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</si>
  <si>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</si>
  <si>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</si>
  <si>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</si>
  <si>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</si>
  <si>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</si>
  <si>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</si>
  <si>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</si>
  <si>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</si>
  <si>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</si>
  <si>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</si>
  <si>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</si>
  <si>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</si>
  <si>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</si>
  <si>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</si>
  <si>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</si>
  <si>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</si>
  <si>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</si>
  <si>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</si>
  <si>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</si>
  <si>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</si>
  <si>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</si>
  <si>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</si>
  <si>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</si>
  <si>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</si>
  <si>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</si>
  <si>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</si>
  <si>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</si>
  <si>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</si>
  <si>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</si>
  <si>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</si>
  <si>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</si>
  <si>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</si>
  <si>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</si>
  <si>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</si>
  <si>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</si>
  <si>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</si>
  <si>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</si>
  <si>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</si>
  <si>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</si>
  <si>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</si>
  <si>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</si>
  <si>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</si>
  <si>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</si>
  <si>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</si>
  <si>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</si>
  <si>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</si>
  <si>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</si>
  <si>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</si>
  <si>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</si>
  <si>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</si>
  <si>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</si>
  <si>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</si>
  <si>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</si>
  <si>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</si>
  <si>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</si>
  <si>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</si>
  <si>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</si>
  <si>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</si>
  <si>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</si>
  <si>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</si>
  <si>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</si>
  <si>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</si>
  <si>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</si>
  <si>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</si>
  <si>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</si>
  <si>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</si>
  <si>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</si>
  <si>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</si>
  <si>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</si>
  <si>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</si>
  <si>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</si>
  <si>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</si>
  <si>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</si>
  <si>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</si>
  <si>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</si>
  <si>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</si>
  <si>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</si>
  <si>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</si>
  <si>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</si>
  <si>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</si>
  <si>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</si>
  <si>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</si>
  <si>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</si>
  <si>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</si>
  <si>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</si>
  <si>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</si>
  <si>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</si>
  <si>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</si>
  <si>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</si>
  <si>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</si>
  <si>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</si>
  <si>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</si>
  <si>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</si>
  <si>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</si>
  <si>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</si>
  <si>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</si>
  <si>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</si>
  <si>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</si>
  <si>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</si>
  <si>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</si>
  <si>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</si>
  <si>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</si>
  <si>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</si>
  <si>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</si>
  <si>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</si>
  <si>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</si>
  <si>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</si>
  <si>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</si>
  <si>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</si>
  <si>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</si>
  <si>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</si>
  <si>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</si>
  <si>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</si>
  <si>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</si>
  <si>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</si>
  <si>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</si>
  <si>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</si>
  <si>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</si>
  <si>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</si>
  <si>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</si>
  <si>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</si>
  <si>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</si>
  <si>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</si>
  <si>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</si>
  <si>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</si>
  <si>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</si>
  <si>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</si>
  <si>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</si>
  <si>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</si>
  <si>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</si>
  <si>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</si>
  <si>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</si>
  <si>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</si>
  <si>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</si>
  <si>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</si>
  <si>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</si>
  <si>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</si>
  <si>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</si>
  <si>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</si>
  <si>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</si>
  <si>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</si>
  <si>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</si>
  <si>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</si>
  <si>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</si>
  <si>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</si>
  <si>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</si>
  <si>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</si>
  <si>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</si>
  <si>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</si>
  <si>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</si>
  <si>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</si>
  <si>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</si>
  <si>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</si>
  <si>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</si>
  <si>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</si>
  <si>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</si>
  <si>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</si>
  <si>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</si>
  <si>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</si>
  <si>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</si>
  <si>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</si>
  <si>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</si>
  <si>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</si>
  <si>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</si>
  <si>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</si>
  <si>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</si>
  <si>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</si>
  <si>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</si>
  <si>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</si>
  <si>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</si>
  <si>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</si>
  <si>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</si>
  <si>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</si>
  <si>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</si>
  <si>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</si>
  <si>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</si>
  <si>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</si>
  <si>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</si>
  <si>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</si>
  <si>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</si>
  <si>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</si>
  <si>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</si>
  <si>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</si>
  <si>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</si>
  <si>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</si>
  <si>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</si>
  <si>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</si>
  <si>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</si>
  <si>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</si>
  <si>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</si>
  <si>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</si>
  <si>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</si>
  <si>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</si>
  <si>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</si>
  <si>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</si>
  <si>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</si>
  <si>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</si>
  <si>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</si>
  <si>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</si>
  <si>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</si>
  <si>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</si>
  <si>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</si>
  <si>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</si>
  <si>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</si>
  <si>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</si>
  <si>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</si>
  <si>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</si>
  <si>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</si>
  <si>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</si>
  <si>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</si>
  <si>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</si>
  <si>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</si>
  <si>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</si>
  <si>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</si>
  <si>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</si>
  <si>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</si>
  <si>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</si>
  <si>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</si>
  <si>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</si>
  <si>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</si>
  <si>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</si>
  <si>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</si>
  <si>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</si>
  <si>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</si>
  <si>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</si>
  <si>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</si>
  <si>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</si>
  <si>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</si>
  <si>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</si>
  <si>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</si>
  <si>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</si>
  <si>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</si>
  <si>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</si>
  <si>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</si>
  <si>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</si>
  <si>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</si>
  <si>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</si>
  <si>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</si>
  <si>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</si>
  <si>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</si>
  <si>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</si>
  <si>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</si>
  <si>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</si>
  <si>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</si>
  <si>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</si>
  <si>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</si>
  <si>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</si>
  <si>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</si>
  <si>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</si>
  <si>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</si>
  <si>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</si>
  <si>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</si>
  <si>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</si>
  <si>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</si>
  <si>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</si>
  <si>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</si>
  <si>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</si>
  <si>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</si>
  <si>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</si>
  <si>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</si>
  <si>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</si>
  <si>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</si>
  <si>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</si>
  <si>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</si>
  <si>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</si>
  <si>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</si>
  <si>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</si>
  <si>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</si>
  <si>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</si>
  <si>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</si>
  <si>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</si>
  <si>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</si>
  <si>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</si>
  <si>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</si>
  <si>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</si>
  <si>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</si>
  <si>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</si>
  <si>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</si>
  <si>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</si>
  <si>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</si>
  <si>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</si>
  <si>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</si>
  <si>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</si>
  <si>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</si>
  <si>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</si>
  <si>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</si>
  <si>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</si>
  <si>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</si>
  <si>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</si>
  <si>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</si>
  <si>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</si>
  <si>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</si>
  <si>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</si>
  <si>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</si>
  <si>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</si>
  <si>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</si>
  <si>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</si>
  <si>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</si>
  <si>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</si>
  <si>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</si>
  <si>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</si>
  <si>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</si>
  <si>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</si>
  <si>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</si>
  <si>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</si>
  <si>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</si>
  <si>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</si>
  <si>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</si>
  <si>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</si>
  <si>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</si>
  <si>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</si>
  <si>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</si>
  <si>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</si>
  <si>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</si>
  <si>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</si>
  <si>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</si>
  <si>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</si>
  <si>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</si>
  <si>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</si>
  <si>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</si>
  <si>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</si>
  <si>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</si>
  <si>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</si>
  <si>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</si>
  <si>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</si>
  <si>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</si>
  <si>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</si>
  <si>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</si>
  <si>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</si>
  <si>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</si>
  <si>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</si>
  <si>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</si>
  <si>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</si>
  <si>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</si>
  <si>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</si>
  <si>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</si>
  <si>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</si>
  <si>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</si>
  <si>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</si>
  <si>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</si>
  <si>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</si>
  <si>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</si>
  <si>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</si>
  <si>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</si>
  <si>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</si>
  <si>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</si>
  <si>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</si>
  <si>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</si>
  <si>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</si>
  <si>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</si>
  <si>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</si>
  <si>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</si>
  <si>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</si>
  <si>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</si>
  <si>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</si>
  <si>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</si>
  <si>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</si>
  <si>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</si>
  <si>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</si>
  <si>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</si>
  <si>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</si>
  <si>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</si>
  <si>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</si>
  <si>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</si>
  <si>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</si>
  <si>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</si>
  <si>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</si>
  <si>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</si>
  <si>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</si>
  <si>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</si>
  <si>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</si>
  <si>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</si>
  <si>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</si>
  <si>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</si>
  <si>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</si>
  <si>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</si>
  <si>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</si>
  <si>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</si>
  <si>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</si>
  <si>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</si>
  <si>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</si>
  <si>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</si>
  <si>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</si>
  <si>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</si>
  <si>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</si>
  <si>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</si>
  <si>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</si>
  <si>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</si>
  <si>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</si>
  <si>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</si>
  <si>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</si>
  <si>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</si>
  <si>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</si>
  <si>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</si>
  <si>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</si>
  <si>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</si>
  <si>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</si>
  <si>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</si>
  <si>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</si>
  <si>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</si>
  <si>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</si>
  <si>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</si>
  <si>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</si>
  <si>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</si>
  <si>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</si>
  <si>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</si>
  <si>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</si>
  <si>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</si>
  <si>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</si>
  <si>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</si>
  <si>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</si>
  <si>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</si>
  <si>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</si>
  <si>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</si>
  <si>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</si>
  <si>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</si>
  <si>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</si>
  <si>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</si>
  <si>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</si>
  <si>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</si>
  <si>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</si>
  <si>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</si>
  <si>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</si>
  <si>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</si>
  <si>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</si>
  <si>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</si>
  <si>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</si>
  <si>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</si>
  <si>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</si>
  <si>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</si>
  <si>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</si>
  <si>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</si>
  <si>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</si>
  <si>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</si>
  <si>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</si>
  <si>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</si>
  <si>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</si>
  <si>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</si>
  <si>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</si>
  <si>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</si>
  <si>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</si>
  <si>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</si>
  <si>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</si>
  <si>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</si>
  <si>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</si>
  <si>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</si>
  <si>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</si>
  <si>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</si>
  <si>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</si>
  <si>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</si>
  <si>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</si>
  <si>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</si>
  <si>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</si>
  <si>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</si>
  <si>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</si>
  <si>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</si>
  <si>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</si>
  <si>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</si>
  <si>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</si>
  <si>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</si>
  <si>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</si>
  <si>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</si>
  <si>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</si>
  <si>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</si>
  <si>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</si>
  <si>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</si>
  <si>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</si>
  <si>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</si>
  <si>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</si>
  <si>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</si>
  <si>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</si>
  <si>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</si>
  <si>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</si>
  <si>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</si>
  <si>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</si>
  <si>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</si>
  <si>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</si>
  <si>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</si>
  <si>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</si>
  <si>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</si>
  <si>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</si>
  <si>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</si>
  <si>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</si>
  <si>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</si>
  <si>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</si>
  <si>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</si>
  <si>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</si>
  <si>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</si>
  <si>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</si>
  <si>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</si>
  <si>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</si>
  <si>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</si>
  <si>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</si>
  <si>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</si>
  <si>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</si>
  <si>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</si>
  <si>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</si>
  <si>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</si>
  <si>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</si>
  <si>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</si>
  <si>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</si>
  <si>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</si>
  <si>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</si>
  <si>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</si>
  <si>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</si>
  <si>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</si>
  <si>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</si>
  <si>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</si>
  <si>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</si>
  <si>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</si>
  <si>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</si>
  <si>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</si>
  <si>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</si>
  <si>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</si>
  <si>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</si>
  <si>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</si>
  <si>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</si>
  <si>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</si>
  <si>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</si>
  <si>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</si>
  <si>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</si>
  <si>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</si>
  <si>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</si>
  <si>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</si>
  <si>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</si>
  <si>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</si>
  <si>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</si>
  <si>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</si>
  <si>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</si>
  <si>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</si>
  <si>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</si>
  <si>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</si>
  <si>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</si>
  <si>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</si>
  <si>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</si>
  <si>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</si>
  <si>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</si>
  <si>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</si>
  <si>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</si>
  <si>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</si>
  <si>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</si>
  <si>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</si>
  <si>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</si>
  <si>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</si>
  <si>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</si>
  <si>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</si>
  <si>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</si>
  <si>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</si>
  <si>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</si>
  <si>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</si>
  <si>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</si>
  <si>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</si>
  <si>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</si>
  <si>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</si>
  <si>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</si>
  <si>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</si>
  <si>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</si>
  <si>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</si>
  <si>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</si>
  <si>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</si>
  <si>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</si>
  <si>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</si>
  <si>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</si>
  <si>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</si>
  <si>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</si>
  <si>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</si>
  <si>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</si>
  <si>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</si>
  <si>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</si>
  <si>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</si>
  <si>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</si>
  <si>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</si>
  <si>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</si>
  <si>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</si>
  <si>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</si>
  <si>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</si>
  <si>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</si>
  <si>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</si>
  <si>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</si>
  <si>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</si>
  <si>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</si>
  <si>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</si>
  <si>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</si>
  <si>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</si>
  <si>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</si>
  <si>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</si>
  <si>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</si>
  <si>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</si>
  <si>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</si>
  <si>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</si>
  <si>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</si>
  <si>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</si>
  <si>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</si>
  <si>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</si>
  <si>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</si>
  <si>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</si>
  <si>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</si>
  <si>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</si>
  <si>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</si>
  <si>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</si>
  <si>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</si>
  <si>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</si>
  <si>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</si>
  <si>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</si>
  <si>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</si>
  <si>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</si>
  <si>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</si>
  <si>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</si>
  <si>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</si>
  <si>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</si>
  <si>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</si>
  <si>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</si>
  <si>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</si>
  <si>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</si>
  <si>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</si>
  <si>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</si>
  <si>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</si>
  <si>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</si>
  <si>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</si>
  <si>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</si>
  <si>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</si>
  <si>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</si>
  <si>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</si>
  <si>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</si>
  <si>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</si>
  <si>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</si>
  <si>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</si>
  <si>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</si>
  <si>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</si>
  <si>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</si>
  <si>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</si>
  <si>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</si>
  <si>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</si>
  <si>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</si>
  <si>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</si>
  <si>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</si>
  <si>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</si>
  <si>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</si>
  <si>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</si>
  <si>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</si>
  <si>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</si>
  <si>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</si>
  <si>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</si>
  <si>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</si>
  <si>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</si>
  <si>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</si>
  <si>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</si>
  <si>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</si>
  <si>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</si>
  <si>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</si>
  <si>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</si>
  <si>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</si>
  <si>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</si>
  <si>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</si>
  <si>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</si>
  <si>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</si>
  <si>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</si>
  <si>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</si>
  <si>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</si>
  <si>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</si>
  <si>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</si>
  <si>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</si>
  <si>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</si>
  <si>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</si>
  <si>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</si>
  <si>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</si>
  <si>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</si>
  <si>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</si>
  <si>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</si>
  <si>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</si>
  <si>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</si>
  <si>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</si>
  <si>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</si>
  <si>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</si>
  <si>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</si>
  <si>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</si>
  <si>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</si>
  <si>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</si>
  <si>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</si>
  <si>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</si>
  <si>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</si>
  <si>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</si>
  <si>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</si>
  <si>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</si>
  <si>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</si>
  <si>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</si>
  <si>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</si>
  <si>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</si>
  <si>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</si>
  <si>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</si>
  <si>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</si>
  <si>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</si>
  <si>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</si>
  <si>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</si>
  <si>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</si>
  <si>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</si>
  <si>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</si>
  <si>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</si>
  <si>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</si>
  <si>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</si>
  <si>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</si>
  <si>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</si>
  <si>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</si>
  <si>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</si>
  <si>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</si>
  <si>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</si>
  <si>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</si>
  <si>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</si>
  <si>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</si>
  <si>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</si>
  <si>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</si>
  <si>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</si>
  <si>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</si>
  <si>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</si>
  <si>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</si>
  <si>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</si>
  <si>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</si>
  <si>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</si>
  <si>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</si>
  <si>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</si>
  <si>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</si>
  <si>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</si>
  <si>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</si>
  <si>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</si>
  <si>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</si>
  <si>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</si>
  <si>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</si>
  <si>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</si>
  <si>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</si>
  <si>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</si>
  <si>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</si>
  <si>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</si>
  <si>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</si>
  <si>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</si>
  <si>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</si>
  <si>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</si>
  <si>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</si>
  <si>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</si>
  <si>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</si>
  <si>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</si>
  <si>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</si>
  <si>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</si>
  <si>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</si>
  <si>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</si>
  <si>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</si>
  <si>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</si>
  <si>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</si>
  <si>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</si>
  <si>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</si>
  <si>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</si>
  <si>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</si>
  <si>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</si>
  <si>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</si>
  <si>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</si>
  <si>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</si>
  <si>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</si>
  <si>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</si>
  <si>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</si>
  <si>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</si>
  <si>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</si>
  <si>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</si>
  <si>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</si>
  <si>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</si>
  <si>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</si>
  <si>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</si>
  <si>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</si>
  <si>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</si>
  <si>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</si>
  <si>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</si>
  <si>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</si>
  <si>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</si>
  <si>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</si>
  <si>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</si>
  <si>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</si>
  <si>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</si>
  <si>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</si>
  <si>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</si>
  <si>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</si>
  <si>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</si>
  <si>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</si>
  <si>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</si>
  <si>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</si>
  <si>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</si>
  <si>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</si>
  <si>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</si>
  <si>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</si>
  <si>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</si>
  <si>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</si>
  <si>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</si>
  <si>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</si>
  <si>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</si>
  <si>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</si>
  <si>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</si>
  <si>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</si>
  <si>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</si>
  <si>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</si>
  <si>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</si>
  <si>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</si>
  <si>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</si>
  <si>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</si>
  <si>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</si>
  <si>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</si>
  <si>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</si>
  <si>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</si>
  <si>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</si>
  <si>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</si>
  <si>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</si>
  <si>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</si>
  <si>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</si>
  <si>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</si>
  <si>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</si>
  <si>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</si>
  <si>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</si>
  <si>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</si>
  <si>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</si>
  <si>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</si>
  <si>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</si>
  <si>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</si>
  <si>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</si>
  <si>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</si>
  <si>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</si>
  <si>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</si>
  <si>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</si>
  <si>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</si>
  <si>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</si>
  <si>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</si>
  <si>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</si>
  <si>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</si>
  <si>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</si>
  <si>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</si>
  <si>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</si>
  <si>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</si>
  <si>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</si>
  <si>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</si>
  <si>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</si>
  <si>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</si>
  <si>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</si>
  <si>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</si>
  <si>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</si>
  <si>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</si>
  <si>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</si>
  <si>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</si>
  <si>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</si>
  <si>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</si>
  <si>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</si>
  <si>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</si>
  <si>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</si>
  <si>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</si>
  <si>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</si>
  <si>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</si>
  <si>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</si>
  <si>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</si>
  <si>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</si>
  <si>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</si>
  <si>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</si>
  <si>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</si>
  <si>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</si>
  <si>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</si>
  <si>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</si>
  <si>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</si>
  <si>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</si>
  <si>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</si>
  <si>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</si>
  <si>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</si>
  <si>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</si>
  <si>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</si>
  <si>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</si>
  <si>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</si>
  <si>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</si>
  <si>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</si>
  <si>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</si>
  <si>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</si>
  <si>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</si>
  <si>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</si>
  <si>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</si>
  <si>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</si>
  <si>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</si>
  <si>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</si>
  <si>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</si>
  <si>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</si>
  <si>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</si>
  <si>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</si>
  <si>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</si>
  <si>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</si>
  <si>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</si>
  <si>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</si>
  <si>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</si>
  <si>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</si>
  <si>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</si>
  <si>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</si>
  <si>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</si>
  <si>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</si>
  <si>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</si>
  <si>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</si>
  <si>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</si>
  <si>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</si>
  <si>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</si>
  <si>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</si>
  <si>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</si>
  <si>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</si>
  <si>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</si>
  <si>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</si>
  <si>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</si>
  <si>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</si>
  <si>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</si>
  <si>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</si>
  <si>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</si>
  <si>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</si>
  <si>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</si>
  <si>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</si>
  <si>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</si>
  <si>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</si>
  <si>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</si>
  <si>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</si>
  <si>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</si>
  <si>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</si>
  <si>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</si>
  <si>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</si>
  <si>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</si>
  <si>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</si>
  <si>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</si>
  <si>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</si>
  <si>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</si>
  <si>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</si>
  <si>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</si>
  <si>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</si>
  <si>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</si>
  <si>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</si>
  <si>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</si>
  <si>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</si>
  <si>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</si>
  <si>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</si>
  <si>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</si>
  <si>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</si>
  <si>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</si>
  <si>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</si>
  <si>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</si>
  <si>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</si>
  <si>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</si>
  <si>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</si>
  <si>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</si>
  <si>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</si>
  <si>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</si>
  <si>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</si>
  <si>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</si>
  <si>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</si>
  <si>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</si>
  <si>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</si>
  <si>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</si>
  <si>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</si>
  <si>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</si>
  <si>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</si>
  <si>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</si>
  <si>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</si>
  <si>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</si>
  <si>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</si>
  <si>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</si>
  <si>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</si>
  <si>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</si>
  <si>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</si>
  <si>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</si>
  <si>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</si>
  <si>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</si>
  <si>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</si>
  <si>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</si>
  <si>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</si>
  <si>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</si>
  <si>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</si>
  <si>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</si>
  <si>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</si>
  <si>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</si>
  <si>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</si>
  <si>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</si>
  <si>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</si>
  <si>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</si>
  <si>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</si>
  <si>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</si>
  <si>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</si>
  <si>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</si>
  <si>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</si>
  <si>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</si>
  <si>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</si>
  <si>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</si>
  <si>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</si>
  <si>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</si>
  <si>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</si>
  <si>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</si>
  <si>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</si>
  <si>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</si>
  <si>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</si>
  <si>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</si>
  <si>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</si>
  <si>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</si>
  <si>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</si>
  <si>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</si>
  <si>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</si>
  <si>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</si>
  <si>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</si>
  <si>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</si>
  <si>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</si>
  <si>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</si>
  <si>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</si>
  <si>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</si>
  <si>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</si>
  <si>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</si>
  <si>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</si>
  <si>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</si>
  <si>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</si>
  <si>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</si>
  <si>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</si>
  <si>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</si>
  <si>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</si>
  <si>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</si>
  <si>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</si>
  <si>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</si>
  <si>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</si>
  <si>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</si>
  <si>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</si>
  <si>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</si>
  <si>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</si>
  <si>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</si>
  <si>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</si>
  <si>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</si>
  <si>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</si>
  <si>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</si>
  <si>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</si>
  <si>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</si>
  <si>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</si>
  <si>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</si>
  <si>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</si>
  <si>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</si>
  <si>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</si>
  <si>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</si>
  <si>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</si>
  <si>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</si>
  <si>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</si>
  <si>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</si>
  <si>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</si>
  <si>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</si>
  <si>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</si>
  <si>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</si>
  <si>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</si>
  <si>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</si>
  <si>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</si>
  <si>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</si>
  <si>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</si>
  <si>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</si>
  <si>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</si>
  <si>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</si>
  <si>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</si>
  <si>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</si>
  <si>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</si>
  <si>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</si>
  <si>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</si>
  <si>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</si>
  <si>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</si>
  <si>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</si>
  <si>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</si>
  <si>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</si>
  <si>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</si>
  <si>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</si>
  <si>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</si>
  <si>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</si>
  <si>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</si>
  <si>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</si>
  <si>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</si>
  <si>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</si>
  <si>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</si>
  <si>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</si>
  <si>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</si>
  <si>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</si>
  <si>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</si>
  <si>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</si>
  <si>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</si>
  <si>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</si>
  <si>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</si>
  <si>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</si>
  <si>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</si>
  <si>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</si>
  <si>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</si>
  <si>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</si>
  <si>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</si>
  <si>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</si>
  <si>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</si>
  <si>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</si>
  <si>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</si>
  <si>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</si>
  <si>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</si>
  <si>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</si>
  <si>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</si>
  <si>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</si>
  <si>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</si>
  <si>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</si>
  <si>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</si>
  <si>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</si>
  <si>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</si>
  <si>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</si>
  <si>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</si>
  <si>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</si>
  <si>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</si>
  <si>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</si>
  <si>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</si>
  <si>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</si>
  <si>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</si>
  <si>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</si>
  <si>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</si>
  <si>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</si>
  <si>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</si>
  <si>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</si>
  <si>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</si>
  <si>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</si>
  <si>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</si>
  <si>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</si>
  <si>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</si>
  <si>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</si>
  <si>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</si>
  <si>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</si>
  <si>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</si>
  <si>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</si>
  <si>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</si>
  <si>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</si>
  <si>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</si>
  <si>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</si>
  <si>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</si>
  <si>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</si>
  <si>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</si>
  <si>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</si>
  <si>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</si>
  <si>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</si>
  <si>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</si>
  <si>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</si>
  <si>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</si>
  <si>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</si>
  <si>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</si>
  <si>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</si>
  <si>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</si>
  <si>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</si>
  <si>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</si>
  <si>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</si>
  <si>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</si>
  <si>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</si>
  <si>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</si>
  <si>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</si>
  <si>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</si>
  <si>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</si>
  <si>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</si>
  <si>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</si>
  <si>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</si>
  <si>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</si>
  <si>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</si>
  <si>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</si>
  <si>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</si>
  <si>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</si>
  <si>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</si>
  <si>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</si>
  <si>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</si>
  <si>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</si>
  <si>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</si>
  <si>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</si>
  <si>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</si>
  <si>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</si>
  <si>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</si>
  <si>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</si>
  <si>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</si>
  <si>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</si>
  <si>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</si>
  <si>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</si>
  <si>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</si>
  <si>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</si>
  <si>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</si>
  <si>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</si>
  <si>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</si>
  <si>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</si>
  <si>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</si>
  <si>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</si>
  <si>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</si>
  <si>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</si>
  <si>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</si>
  <si>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</si>
  <si>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</si>
  <si>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</si>
  <si>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</si>
  <si>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</si>
  <si>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</si>
  <si>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</si>
  <si>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</si>
  <si>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</si>
  <si>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</si>
  <si>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</si>
  <si>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</si>
  <si>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</si>
  <si>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</si>
  <si>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</si>
  <si>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</si>
  <si>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</si>
  <si>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</si>
  <si>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</si>
  <si>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</si>
  <si>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</si>
  <si>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</si>
  <si>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</si>
  <si>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</si>
  <si>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</si>
  <si>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</si>
  <si>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</si>
  <si>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</si>
  <si>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</si>
  <si>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</si>
  <si>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</si>
  <si>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</si>
  <si>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</si>
  <si>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</si>
  <si>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</si>
  <si>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</si>
  <si>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</si>
  <si>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</si>
  <si>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</si>
  <si>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</si>
  <si>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</si>
  <si>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</si>
  <si>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</si>
  <si>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</si>
  <si>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</si>
  <si>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</si>
  <si>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</si>
  <si>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</si>
  <si>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</si>
  <si>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</si>
  <si>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</si>
  <si>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</si>
  <si>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</si>
  <si>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</si>
  <si>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</si>
  <si>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</si>
  <si>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</si>
  <si>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</si>
  <si>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</si>
  <si>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</si>
  <si>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</si>
  <si>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</si>
  <si>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</si>
  <si>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</si>
  <si>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</si>
  <si>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</si>
  <si>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</si>
  <si>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</si>
  <si>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</si>
  <si>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</si>
  <si>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</si>
  <si>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</si>
  <si>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</si>
  <si>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</si>
  <si>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</si>
  <si>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</si>
  <si>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</si>
  <si>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</si>
  <si>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</si>
  <si>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</si>
  <si>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</si>
  <si>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</si>
  <si>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</si>
  <si>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</si>
  <si>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</si>
  <si>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</si>
  <si>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</si>
  <si>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</si>
  <si>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</si>
  <si>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</si>
  <si>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</si>
  <si>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</si>
  <si>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</si>
  <si>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</si>
  <si>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</si>
  <si>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</si>
  <si>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</si>
  <si>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</si>
  <si>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</si>
  <si>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</si>
  <si>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</si>
  <si>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</si>
  <si>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</si>
  <si>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</si>
  <si>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</si>
  <si>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</si>
  <si>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</si>
  <si>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</si>
  <si>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</si>
  <si>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</si>
  <si>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</si>
  <si>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</si>
  <si>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</si>
  <si>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</si>
  <si>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</si>
  <si>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</si>
  <si>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</si>
  <si>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</si>
  <si>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</si>
  <si>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</si>
  <si>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</si>
  <si>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</si>
  <si>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</si>
  <si>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</si>
  <si>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</si>
  <si>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</si>
  <si>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</si>
  <si>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</si>
  <si>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</si>
  <si>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</si>
  <si>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</si>
  <si>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</si>
  <si>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</si>
  <si>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</si>
  <si>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</si>
  <si>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</si>
  <si>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</si>
  <si>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</si>
  <si>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</si>
  <si>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</si>
  <si>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</si>
  <si>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</si>
  <si>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</si>
  <si>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</si>
  <si>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</si>
  <si>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</si>
  <si>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</si>
  <si>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</si>
  <si>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</si>
  <si>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</si>
  <si>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</si>
  <si>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</si>
  <si>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</si>
  <si>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</si>
  <si>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</si>
  <si>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</si>
  <si>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</si>
  <si>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</si>
  <si>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</si>
  <si>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</si>
  <si>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</si>
  <si>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</si>
  <si>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</si>
  <si>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</si>
  <si>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</si>
  <si>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</si>
  <si>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</si>
  <si>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</si>
  <si>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</si>
  <si>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</si>
  <si>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</si>
  <si>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</si>
  <si>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</si>
  <si>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</si>
  <si>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</si>
  <si>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</si>
  <si>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</si>
  <si>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</si>
  <si>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</si>
  <si>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</si>
  <si>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</si>
  <si>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</si>
  <si>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</si>
  <si>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</si>
  <si>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</si>
  <si>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</si>
  <si>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</si>
  <si>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</si>
  <si>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</si>
  <si>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</si>
  <si>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</si>
  <si>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</si>
  <si>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</si>
  <si>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</si>
  <si>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</si>
  <si>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</si>
  <si>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</si>
  <si>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</si>
  <si>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</si>
  <si>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</si>
  <si>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</si>
  <si>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</si>
  <si>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</si>
  <si>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</si>
  <si>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</si>
  <si>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</si>
  <si>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</si>
  <si>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</si>
  <si>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</si>
  <si>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</si>
  <si>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</si>
  <si>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</si>
  <si>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</si>
  <si>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</si>
  <si>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</si>
  <si>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</si>
  <si>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</si>
  <si>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</si>
  <si>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</si>
  <si>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</si>
  <si>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</si>
  <si>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</si>
  <si>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</si>
  <si>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</si>
  <si>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</si>
  <si>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</si>
  <si>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</si>
  <si>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</si>
  <si>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</si>
  <si>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</si>
  <si>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</si>
  <si>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</si>
  <si>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</si>
  <si>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</si>
  <si>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</si>
  <si>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</si>
  <si>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</si>
  <si>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</si>
  <si>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</si>
  <si>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</si>
  <si>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</si>
  <si>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</si>
  <si>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</si>
  <si>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</si>
  <si>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</si>
  <si>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</si>
  <si>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</si>
  <si>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</si>
  <si>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</si>
  <si>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</si>
  <si>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</si>
  <si>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</si>
  <si>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</si>
  <si>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</si>
  <si>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</si>
  <si>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</si>
  <si>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</si>
  <si>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</si>
  <si>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</si>
  <si>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</si>
  <si>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</si>
  <si>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</si>
  <si>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</si>
  <si>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</si>
  <si>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</si>
  <si>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</si>
  <si>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</si>
  <si>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</si>
  <si>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</si>
  <si>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</si>
  <si>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</si>
  <si>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</si>
  <si>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</si>
  <si>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</si>
  <si>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</si>
  <si>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</si>
  <si>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</si>
  <si>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</si>
  <si>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</si>
  <si>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</si>
  <si>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</si>
  <si>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</si>
  <si>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</si>
  <si>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</si>
  <si>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</si>
  <si>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</si>
  <si>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</si>
  <si>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</si>
  <si>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</si>
  <si>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</si>
  <si>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</si>
  <si>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</si>
  <si>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</si>
  <si>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</si>
  <si>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</si>
  <si>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</si>
  <si>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</si>
  <si>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</si>
  <si>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</si>
  <si>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</si>
  <si>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</si>
  <si>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</si>
  <si>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</si>
  <si>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</si>
  <si>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</si>
  <si>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</si>
  <si>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</si>
  <si>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</si>
  <si>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</si>
  <si>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</si>
  <si>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</si>
  <si>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</si>
  <si>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</si>
  <si>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</si>
  <si>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</si>
  <si>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</si>
  <si>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</si>
  <si>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</si>
  <si>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</si>
  <si>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</si>
  <si>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</si>
  <si>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</si>
  <si>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</si>
  <si>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</si>
  <si>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</si>
  <si>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</si>
  <si>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</si>
  <si>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</si>
  <si>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</si>
  <si>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</si>
  <si>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</si>
  <si>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</si>
  <si>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</si>
  <si>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</si>
  <si>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</si>
  <si>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</si>
  <si>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</si>
  <si>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</si>
  <si>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</si>
  <si>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</si>
  <si>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</si>
  <si>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</si>
  <si>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</si>
  <si>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</si>
  <si>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</si>
  <si>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</si>
  <si>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</si>
  <si>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</si>
  <si>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</si>
  <si>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</si>
  <si>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</si>
  <si>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</si>
  <si>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</si>
  <si>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</si>
  <si>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</si>
  <si>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</si>
  <si>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</si>
  <si>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</si>
  <si>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</si>
  <si>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</si>
  <si>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</si>
  <si>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</si>
  <si>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</si>
  <si>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</si>
  <si>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</si>
  <si>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</si>
  <si>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</si>
  <si>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</si>
  <si>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</si>
  <si>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</si>
  <si>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</si>
  <si>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</si>
  <si>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</si>
  <si>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</si>
  <si>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</si>
  <si>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</si>
  <si>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</si>
  <si>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</si>
  <si>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</si>
  <si>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</si>
  <si>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</si>
  <si>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</si>
  <si>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</si>
  <si>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</si>
  <si>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</si>
  <si>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</si>
  <si>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</si>
  <si>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</si>
  <si>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</si>
  <si>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</si>
  <si>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</si>
  <si>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</si>
  <si>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</si>
  <si>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</si>
  <si>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</si>
  <si>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</si>
  <si>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</si>
  <si>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</si>
  <si>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</si>
  <si>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</si>
  <si>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</si>
  <si>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</si>
  <si>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</si>
  <si>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</si>
  <si>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</si>
  <si>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</si>
  <si>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</si>
  <si>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</si>
  <si>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</si>
  <si>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</si>
  <si>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</si>
  <si>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</si>
  <si>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</si>
  <si>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</si>
  <si>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</si>
  <si>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</si>
  <si>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</si>
  <si>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</si>
  <si>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</si>
  <si>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</si>
  <si>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</si>
  <si>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</si>
  <si>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</si>
  <si>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</si>
  <si>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</si>
  <si>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</si>
  <si>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</si>
  <si>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</si>
  <si>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</si>
  <si>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</si>
  <si>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</si>
  <si>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</si>
  <si>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</si>
  <si>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</si>
  <si>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</si>
  <si>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</si>
  <si>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</si>
  <si>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</si>
  <si>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</si>
  <si>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</si>
  <si>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</si>
  <si>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</si>
  <si>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</si>
  <si>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</si>
  <si>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</si>
  <si>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</si>
  <si>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</si>
  <si>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</si>
  <si>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</si>
  <si>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</si>
  <si>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</si>
  <si>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</si>
  <si>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</si>
  <si>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</si>
  <si>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</si>
  <si>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</si>
  <si>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</si>
  <si>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</si>
  <si>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</si>
  <si>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</si>
  <si>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</si>
  <si>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</si>
  <si>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</si>
  <si>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</si>
  <si>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</si>
  <si>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</si>
  <si>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</si>
  <si>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</si>
  <si>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</si>
  <si>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</si>
  <si>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</si>
  <si>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</si>
  <si>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</si>
  <si>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</si>
  <si>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</si>
  <si>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</si>
  <si>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</si>
  <si>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</si>
  <si>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</si>
  <si>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</si>
  <si>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</si>
  <si>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</si>
  <si>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</si>
  <si>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</si>
  <si>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</si>
  <si>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</si>
  <si>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</si>
  <si>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</si>
  <si>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</si>
  <si>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</si>
  <si>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</si>
  <si>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</si>
  <si>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</si>
  <si>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</si>
  <si>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</si>
  <si>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</si>
  <si>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</si>
  <si>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</si>
  <si>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</si>
  <si>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</si>
  <si>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</si>
  <si>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</si>
  <si>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</si>
  <si>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</si>
  <si>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</si>
  <si>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</si>
  <si>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</si>
  <si>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</si>
  <si>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</si>
  <si>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</si>
  <si>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</si>
  <si>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</si>
  <si>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</si>
  <si>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</si>
  <si>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</si>
  <si>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</si>
  <si>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</si>
  <si>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</si>
  <si>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</si>
  <si>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</si>
  <si>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</si>
  <si>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</si>
  <si>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</si>
  <si>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</si>
  <si>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</si>
  <si>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</si>
  <si>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</si>
  <si>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</si>
  <si>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</si>
  <si>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</si>
  <si>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</si>
  <si>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</si>
  <si>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</si>
  <si>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</si>
  <si>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</si>
  <si>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</si>
  <si>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</si>
  <si>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</si>
  <si>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</si>
  <si>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</si>
  <si>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</si>
  <si>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</si>
  <si>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</si>
  <si>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</si>
  <si>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</si>
  <si>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</si>
  <si>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</si>
  <si>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</si>
  <si>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</si>
  <si>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</si>
  <si>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</si>
  <si>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</si>
  <si>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</si>
  <si>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</si>
  <si>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</si>
  <si>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</si>
  <si>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</si>
  <si>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</si>
  <si>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</si>
  <si>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</si>
  <si>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</si>
  <si>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</si>
  <si>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</si>
  <si>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</si>
  <si>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</si>
  <si>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</si>
  <si>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</si>
  <si>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</si>
  <si>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</si>
  <si>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</si>
  <si>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</si>
  <si>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</si>
  <si>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</si>
  <si>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</si>
  <si>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</si>
  <si>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</si>
  <si>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</si>
  <si>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</si>
  <si>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</si>
  <si>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</si>
  <si>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</si>
  <si>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</si>
  <si>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</si>
  <si>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</si>
  <si>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</si>
  <si>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</si>
  <si>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</si>
  <si>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</si>
  <si>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</si>
  <si>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</si>
  <si>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</si>
  <si>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</si>
  <si>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</si>
  <si>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</si>
  <si>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</si>
  <si>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</si>
  <si>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</si>
  <si>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</si>
  <si>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</si>
  <si>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</si>
  <si>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</si>
  <si>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</si>
  <si>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</si>
  <si>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</si>
  <si>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</si>
  <si>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</si>
  <si>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</si>
  <si>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</si>
  <si>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</si>
  <si>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</si>
  <si>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</si>
  <si>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</si>
  <si>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</si>
  <si>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</si>
  <si>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</si>
  <si>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</si>
  <si>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</si>
  <si>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</si>
  <si>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</si>
  <si>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</si>
  <si>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</si>
  <si>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</si>
  <si>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</si>
  <si>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</si>
  <si>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</si>
  <si>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</si>
  <si>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</si>
  <si>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</si>
  <si>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</si>
  <si>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</si>
  <si>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</si>
  <si>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</si>
  <si>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</si>
  <si>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</si>
  <si>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</si>
  <si>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</si>
  <si>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</si>
  <si>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</si>
  <si>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</si>
  <si>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</si>
  <si>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</si>
  <si>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</si>
  <si>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</si>
  <si>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</si>
  <si>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</si>
  <si>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</si>
  <si>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</si>
  <si>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</si>
  <si>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</si>
  <si>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</si>
  <si>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</si>
  <si>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</si>
  <si>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</si>
  <si>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</si>
  <si>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</si>
  <si>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</si>
  <si>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</si>
  <si>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</si>
  <si>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</si>
  <si>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</si>
  <si>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</si>
  <si>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</si>
  <si>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</si>
  <si>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</si>
  <si>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</si>
  <si>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</si>
  <si>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</si>
  <si>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</si>
  <si>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</si>
  <si>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</si>
  <si>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</si>
  <si>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</si>
  <si>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</si>
  <si>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</si>
  <si>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</si>
  <si>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</si>
  <si>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</si>
  <si>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</si>
  <si>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</si>
  <si>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</si>
  <si>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</si>
  <si>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</si>
  <si>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</si>
  <si>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</si>
  <si>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</si>
  <si>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</si>
  <si>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</si>
  <si>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</si>
  <si>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</si>
  <si>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</si>
  <si>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</si>
  <si>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</si>
  <si>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</si>
  <si>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</si>
  <si>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</si>
  <si>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</si>
  <si>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</si>
  <si>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</si>
  <si>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</si>
  <si>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</si>
  <si>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</si>
  <si>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</si>
  <si>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</si>
  <si>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</si>
  <si>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</si>
  <si>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</si>
  <si>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</si>
  <si>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</si>
  <si>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</si>
  <si>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</si>
  <si>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</si>
  <si>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</si>
  <si>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</si>
  <si>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</si>
  <si>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</si>
  <si>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</si>
  <si>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</si>
  <si>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</si>
  <si>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</si>
  <si>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</si>
  <si>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</si>
  <si>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</si>
  <si>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</si>
  <si>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</si>
  <si>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</si>
  <si>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</si>
  <si>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</si>
  <si>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</si>
  <si>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</si>
  <si>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</si>
  <si>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</si>
  <si>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</si>
  <si>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</si>
  <si>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</si>
  <si>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</si>
  <si>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</si>
  <si>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</si>
  <si>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</si>
  <si>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</si>
  <si>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</si>
  <si>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</si>
  <si>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</si>
  <si>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</si>
  <si>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</si>
  <si>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</si>
  <si>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</si>
  <si>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</si>
  <si>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</si>
  <si>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</si>
  <si>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</si>
  <si>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</si>
  <si>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</si>
  <si>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</si>
  <si>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</si>
  <si>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</si>
  <si>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</si>
  <si>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</si>
  <si>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</si>
  <si>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</si>
  <si>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</si>
  <si>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</si>
  <si>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</si>
  <si>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</si>
  <si>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</si>
  <si>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</si>
  <si>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</si>
  <si>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</si>
  <si>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</si>
  <si>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</si>
  <si>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</si>
  <si>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</si>
  <si>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</si>
  <si>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</si>
  <si>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</si>
  <si>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</si>
  <si>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</si>
  <si>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</si>
  <si>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</si>
  <si>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</si>
  <si>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</si>
  <si>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</si>
  <si>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</si>
  <si>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</si>
  <si>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</si>
  <si>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</si>
  <si>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</si>
  <si>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</si>
  <si>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</si>
  <si>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</si>
  <si>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</si>
  <si>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</si>
  <si>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</si>
  <si>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</si>
  <si>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</si>
  <si>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</si>
  <si>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</si>
  <si>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</si>
  <si>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</si>
  <si>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</si>
  <si>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</si>
  <si>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</si>
  <si>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</si>
  <si>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</si>
  <si>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</si>
  <si>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</si>
  <si>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</si>
  <si>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</si>
  <si>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</si>
  <si>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</si>
  <si>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</si>
  <si>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</si>
  <si>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</si>
  <si>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</si>
  <si>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</si>
  <si>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</si>
  <si>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</si>
  <si>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</si>
  <si>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</si>
  <si>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</si>
  <si>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</si>
  <si>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</si>
  <si>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</si>
  <si>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</si>
  <si>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</si>
  <si>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</si>
  <si>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</si>
  <si>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</si>
  <si>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</si>
  <si>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</si>
  <si>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</si>
  <si>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</si>
  <si>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</si>
  <si>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</si>
  <si>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</si>
  <si>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</si>
  <si>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</si>
  <si>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</si>
  <si>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</si>
  <si>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</si>
  <si>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</si>
  <si>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</si>
  <si>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</si>
  <si>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</si>
  <si>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</si>
  <si>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</si>
  <si>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</si>
  <si>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</si>
  <si>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</si>
  <si>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</si>
  <si>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</si>
  <si>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</si>
  <si>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</si>
  <si>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</si>
  <si>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</si>
  <si>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</si>
  <si>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</si>
  <si>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</si>
  <si>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</si>
  <si>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</si>
  <si>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</si>
  <si>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</si>
  <si>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</si>
  <si>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</si>
  <si>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</si>
  <si>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</si>
  <si>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</si>
  <si>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</si>
  <si>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</si>
  <si>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</si>
  <si>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</si>
  <si>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</si>
  <si>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</si>
  <si>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</si>
  <si>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</si>
  <si>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</si>
  <si>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</si>
  <si>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</si>
  <si>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</si>
  <si>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</si>
  <si>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</si>
  <si>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</si>
  <si>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</si>
  <si>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</si>
  <si>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</si>
  <si>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</si>
  <si>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</si>
  <si>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</si>
  <si>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</si>
  <si>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</si>
  <si>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</si>
  <si>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</si>
  <si>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</si>
  <si>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</si>
  <si>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</si>
  <si>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</si>
  <si>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</si>
  <si>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</si>
  <si>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</si>
  <si>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</si>
  <si>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</si>
  <si>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</si>
  <si>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</si>
  <si>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</si>
  <si>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</si>
  <si>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</si>
  <si>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</si>
  <si>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</si>
  <si>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</si>
  <si>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</si>
  <si>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</si>
  <si>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</si>
  <si>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</si>
  <si>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</si>
  <si>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</si>
  <si>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</si>
  <si>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</si>
  <si>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</si>
  <si>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</si>
  <si>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</si>
  <si>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</si>
  <si>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</si>
  <si>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</si>
  <si>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</si>
  <si>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</si>
  <si>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</si>
  <si>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</si>
  <si>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</si>
  <si>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</si>
  <si>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</si>
  <si>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</si>
  <si>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</si>
  <si>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</si>
  <si>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</si>
  <si>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</si>
  <si>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</si>
  <si>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</si>
  <si>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</si>
  <si>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</si>
  <si>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</si>
  <si>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</si>
  <si>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</si>
  <si>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</si>
  <si>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</si>
  <si>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</si>
  <si>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</si>
  <si>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</si>
  <si>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</si>
  <si>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</si>
  <si>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</si>
  <si>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</si>
  <si>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</si>
  <si>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</si>
  <si>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</si>
  <si>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</si>
  <si>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</si>
  <si>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</si>
  <si>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</si>
  <si>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</si>
  <si>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</si>
  <si>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</si>
  <si>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</si>
  <si>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</si>
  <si>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</si>
  <si>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</si>
  <si>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</si>
  <si>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</si>
  <si>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</si>
  <si>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</si>
  <si>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</si>
  <si>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</si>
  <si>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</si>
  <si>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</si>
  <si>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</si>
  <si>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</si>
  <si>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</si>
  <si>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</si>
  <si>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</si>
  <si>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</si>
  <si>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</si>
  <si>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</si>
  <si>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</si>
  <si>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</si>
  <si>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</si>
  <si>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</si>
  <si>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</si>
  <si>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</si>
  <si>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</si>
  <si>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</si>
  <si>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</si>
  <si>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</si>
  <si>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</si>
  <si>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</si>
  <si>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</si>
  <si>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</si>
  <si>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</si>
  <si>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</si>
  <si>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</si>
  <si>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</si>
  <si>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</si>
  <si>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</si>
  <si>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</si>
  <si>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</si>
  <si>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</si>
  <si>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</si>
  <si>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</si>
  <si>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</si>
  <si>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</si>
  <si>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</si>
  <si>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</si>
  <si>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</si>
  <si>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</si>
  <si>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</si>
  <si>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</si>
  <si>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</si>
  <si>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</si>
  <si>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</si>
  <si>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</si>
  <si>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</si>
  <si>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</si>
  <si>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</si>
  <si>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</si>
  <si>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</si>
  <si>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</si>
  <si>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</si>
  <si>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</si>
  <si>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</si>
  <si>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</si>
  <si>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</si>
  <si>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</si>
  <si>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</si>
  <si>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</si>
  <si>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</si>
  <si>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</si>
  <si>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</si>
  <si>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</si>
  <si>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</si>
  <si>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</si>
  <si>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</si>
  <si>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</si>
  <si>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</si>
  <si>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</si>
  <si>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</si>
  <si>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</si>
  <si>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</si>
  <si>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</si>
  <si>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</si>
  <si>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</si>
  <si>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</si>
  <si>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</si>
  <si>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</si>
  <si>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</si>
  <si>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</si>
  <si>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</si>
  <si>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</si>
  <si>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</si>
  <si>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</si>
  <si>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</si>
  <si>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</si>
  <si>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</si>
  <si>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</si>
  <si>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</si>
  <si>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</si>
  <si>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</si>
  <si>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</si>
  <si>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</si>
  <si>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</si>
  <si>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</si>
  <si>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</si>
  <si>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</si>
  <si>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</si>
  <si>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</si>
  <si>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</si>
  <si>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</si>
  <si>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</si>
  <si>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</si>
  <si>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</si>
  <si>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</si>
  <si>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</si>
  <si>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</si>
  <si>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</si>
  <si>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</si>
  <si>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</si>
  <si>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</si>
  <si>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</si>
  <si>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</si>
  <si>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</si>
  <si>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</si>
  <si>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</si>
  <si>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</si>
  <si>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</si>
  <si>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</si>
  <si>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</si>
  <si>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</si>
  <si>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</si>
  <si>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</si>
  <si>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</si>
  <si>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</si>
  <si>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</si>
  <si>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</si>
  <si>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</si>
  <si>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</si>
  <si>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</si>
  <si>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</si>
  <si>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</si>
  <si>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</si>
  <si>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</si>
  <si>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</si>
  <si>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</si>
  <si>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</si>
  <si>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</si>
  <si>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</si>
  <si>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</si>
  <si>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</si>
  <si>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</si>
  <si>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</si>
  <si>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</si>
  <si>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</si>
  <si>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</si>
  <si>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</si>
  <si>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</si>
  <si>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</si>
  <si>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</si>
  <si>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</si>
  <si>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</si>
  <si>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</si>
  <si>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</si>
  <si>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</si>
  <si>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</si>
  <si>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</si>
  <si>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</si>
  <si>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</si>
  <si>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</si>
  <si>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</si>
  <si>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</si>
  <si>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</si>
  <si>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</si>
  <si>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</si>
  <si>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</si>
  <si>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</si>
  <si>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</si>
  <si>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</si>
  <si>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</si>
  <si>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</si>
  <si>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</si>
  <si>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</si>
  <si>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</si>
  <si>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</si>
  <si>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</si>
  <si>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</si>
  <si>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</si>
  <si>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</si>
  <si>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</si>
  <si>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</si>
  <si>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</si>
  <si>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</si>
  <si>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</si>
  <si>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</si>
  <si>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</si>
  <si>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</si>
  <si>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</si>
  <si>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</si>
  <si>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</si>
  <si>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</si>
  <si>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</si>
  <si>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</si>
  <si>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</si>
  <si>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</si>
  <si>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</si>
  <si>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</si>
  <si>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</si>
  <si>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</si>
  <si>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</si>
  <si>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</si>
  <si>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</si>
  <si>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</si>
  <si>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</si>
  <si>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</si>
  <si>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</si>
  <si>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</si>
  <si>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</si>
  <si>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</si>
  <si>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</si>
  <si>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</si>
  <si>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</si>
  <si>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</si>
  <si>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</si>
  <si>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</si>
  <si>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</si>
  <si>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</si>
  <si>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</si>
  <si>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</si>
  <si>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</si>
  <si>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</si>
  <si>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</si>
  <si>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</si>
  <si>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</si>
  <si>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</si>
  <si>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</si>
  <si>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</si>
  <si>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</si>
  <si>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</si>
  <si>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</si>
  <si>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</si>
  <si>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</si>
  <si>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</si>
  <si>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</si>
  <si>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</si>
  <si>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</si>
  <si>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</si>
  <si>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</si>
  <si>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</si>
  <si>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</si>
  <si>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</si>
  <si>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</si>
  <si>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</si>
  <si>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</si>
  <si>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</si>
  <si>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</si>
  <si>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</si>
  <si>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</si>
  <si>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</si>
  <si>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</si>
  <si>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</si>
  <si>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</si>
  <si>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</si>
  <si>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</si>
  <si>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</si>
  <si>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</si>
  <si>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</si>
  <si>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</si>
  <si>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</si>
  <si>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</si>
  <si>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</si>
  <si>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</si>
  <si>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</si>
  <si>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</si>
  <si>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</si>
  <si>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</si>
  <si>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</si>
  <si>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</si>
  <si>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</si>
  <si>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</si>
  <si>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</si>
  <si>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</si>
  <si>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</si>
  <si>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</si>
  <si>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</si>
  <si>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</si>
  <si>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</si>
  <si>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</si>
  <si>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</si>
  <si>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</si>
  <si>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</si>
  <si>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</si>
  <si>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</si>
  <si>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</si>
  <si>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</si>
  <si>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</si>
  <si>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</si>
  <si>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</si>
  <si>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</si>
  <si>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</si>
  <si>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</si>
  <si>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</si>
  <si>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</si>
  <si>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</si>
  <si>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</si>
  <si>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</si>
  <si>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</si>
  <si>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</si>
  <si>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</si>
  <si>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</si>
  <si>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</si>
  <si>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</si>
  <si>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</si>
  <si>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</si>
  <si>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</si>
  <si>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</si>
  <si>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</si>
  <si>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</si>
  <si>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</si>
  <si>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</si>
  <si>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</si>
  <si>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</si>
  <si>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</si>
  <si>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</si>
  <si>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</si>
  <si>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</si>
  <si>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</si>
  <si>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</si>
  <si>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</si>
  <si>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</si>
  <si>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</si>
  <si>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</si>
  <si>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</si>
  <si>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</si>
  <si>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</si>
  <si>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</si>
  <si>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</si>
  <si>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</si>
  <si>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</si>
  <si>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</si>
  <si>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</si>
  <si>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</si>
  <si>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</si>
  <si>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</si>
  <si>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</si>
  <si>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</si>
  <si>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</si>
  <si>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</si>
  <si>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</si>
  <si>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</si>
  <si>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</si>
  <si>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</si>
  <si>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</si>
  <si>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</si>
  <si>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</si>
  <si>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</si>
  <si>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</si>
  <si>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</si>
  <si>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</si>
  <si>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</si>
  <si>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</si>
  <si>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</si>
  <si>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</si>
  <si>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</si>
  <si>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</si>
  <si>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</si>
  <si>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</si>
  <si>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</si>
  <si>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</si>
  <si>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</si>
  <si>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</si>
  <si>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</si>
  <si>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</si>
  <si>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</si>
  <si>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</si>
  <si>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</si>
  <si>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</si>
  <si>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</si>
  <si>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</si>
  <si>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</si>
  <si>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</si>
  <si>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</si>
  <si>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</si>
  <si>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</si>
  <si>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</si>
  <si>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</si>
  <si>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</si>
  <si>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</si>
  <si>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</si>
  <si>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</si>
  <si>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</si>
  <si>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</si>
  <si>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</si>
  <si>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</si>
  <si>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</si>
  <si>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</si>
  <si>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</si>
  <si>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</si>
  <si>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</si>
  <si>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</si>
  <si>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</si>
  <si>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</si>
  <si>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</si>
  <si>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</si>
  <si>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</si>
  <si>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</si>
  <si>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</si>
  <si>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</si>
  <si>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</si>
  <si>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</si>
  <si>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</si>
  <si>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</si>
  <si>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</si>
  <si>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</si>
  <si>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</si>
  <si>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</si>
  <si>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</si>
  <si>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</si>
  <si>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</si>
  <si>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</si>
  <si>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</si>
  <si>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</si>
  <si>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</si>
  <si>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</si>
  <si>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</si>
  <si>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</si>
  <si>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</si>
  <si>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</si>
  <si>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</si>
  <si>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</si>
  <si>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</si>
  <si>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</si>
  <si>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</si>
  <si>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</si>
  <si>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</si>
  <si>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</si>
  <si>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</si>
  <si>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</si>
  <si>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</si>
  <si>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</si>
  <si>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</si>
  <si>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</si>
  <si>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</si>
  <si>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</si>
  <si>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</si>
  <si>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</si>
  <si>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</si>
  <si>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</si>
  <si>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</si>
  <si>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</si>
  <si>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</si>
  <si>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</si>
  <si>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</si>
  <si>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</si>
  <si>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</si>
  <si>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</si>
  <si>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</si>
  <si>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</si>
  <si>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</si>
  <si>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</si>
  <si>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</si>
  <si>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</si>
  <si>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</si>
  <si>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</si>
  <si>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</si>
  <si>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</si>
  <si>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</si>
  <si>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</si>
  <si>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</si>
  <si>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</si>
  <si>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</si>
  <si>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</si>
  <si>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</si>
  <si>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</si>
  <si>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</si>
  <si>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</si>
  <si>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</si>
  <si>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</si>
  <si>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</si>
  <si>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</si>
  <si>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</si>
  <si>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</si>
  <si>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</si>
  <si>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</si>
  <si>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</si>
  <si>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</si>
  <si>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</si>
  <si>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</si>
  <si>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</si>
  <si>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</si>
  <si>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</si>
  <si>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</si>
  <si>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</si>
  <si>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</si>
  <si>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</si>
  <si>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</si>
  <si>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</si>
  <si>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</si>
  <si>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</si>
  <si>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</si>
  <si>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</si>
  <si>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</si>
  <si>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</si>
  <si>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</si>
  <si>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</si>
  <si>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</si>
  <si>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</si>
  <si>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</si>
  <si>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</si>
  <si>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</si>
  <si>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</si>
  <si>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</si>
  <si>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</si>
  <si>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</si>
  <si>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</si>
  <si>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</si>
  <si>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</si>
  <si>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</si>
  <si>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</si>
  <si>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</si>
  <si>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</si>
  <si>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</si>
  <si>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</si>
  <si>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</si>
  <si>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</si>
  <si>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</si>
  <si>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</si>
  <si>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</si>
  <si>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</si>
  <si>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</si>
  <si>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</si>
  <si>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</si>
  <si>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</si>
  <si>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</si>
  <si>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</si>
  <si>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</si>
  <si>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</si>
  <si>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</si>
  <si>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</si>
  <si>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</si>
  <si>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</si>
  <si>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</si>
  <si>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</si>
  <si>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</si>
  <si>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</si>
  <si>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</si>
  <si>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</si>
  <si>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</si>
  <si>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</si>
  <si>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</si>
  <si>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</si>
  <si>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</si>
  <si>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</si>
  <si>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</si>
  <si>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</si>
  <si>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</si>
  <si>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</si>
  <si>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</si>
  <si>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</si>
  <si>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</si>
  <si>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</si>
  <si>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</si>
  <si>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</si>
  <si>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</si>
  <si>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</si>
  <si>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</si>
  <si>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</si>
  <si>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</si>
  <si>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</si>
  <si>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</si>
  <si>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</si>
  <si>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</si>
  <si>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</si>
  <si>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</si>
  <si>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</si>
  <si>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</si>
  <si>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</si>
  <si>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</si>
  <si>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</si>
  <si>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</si>
  <si>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</si>
  <si>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</si>
  <si>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</si>
  <si>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</si>
  <si>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</si>
  <si>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</si>
  <si>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</si>
  <si>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</si>
  <si>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</si>
  <si>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</si>
  <si>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</si>
  <si>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</si>
  <si>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</si>
  <si>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</si>
  <si>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</si>
  <si>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</si>
  <si>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</si>
  <si>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</si>
  <si>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</si>
  <si>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</si>
  <si>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</si>
  <si>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</si>
  <si>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</si>
  <si>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</si>
  <si>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</si>
  <si>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</si>
  <si>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</si>
  <si>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</si>
  <si>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</si>
  <si>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</si>
  <si>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</si>
  <si>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</si>
  <si>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</si>
  <si>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</si>
  <si>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</si>
  <si>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</si>
  <si>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</si>
  <si>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</si>
  <si>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</si>
  <si>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</si>
  <si>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</si>
  <si>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</si>
  <si>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</si>
  <si>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</si>
  <si>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</si>
  <si>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</si>
  <si>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</si>
  <si>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</si>
  <si>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</si>
  <si>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</si>
  <si>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</si>
  <si>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</si>
  <si>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</si>
  <si>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</si>
  <si>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</si>
  <si>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</si>
  <si>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</si>
  <si>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</si>
  <si>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</si>
  <si>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</si>
  <si>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</si>
  <si>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</si>
  <si>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</si>
  <si>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</si>
  <si>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</si>
  <si>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</si>
  <si>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</si>
  <si>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</si>
  <si>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</si>
  <si>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</si>
  <si>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</si>
  <si>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</si>
  <si>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</si>
  <si>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</si>
  <si>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</si>
  <si>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</si>
  <si>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</si>
  <si>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</si>
  <si>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</si>
  <si>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</si>
  <si>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</si>
  <si>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</si>
  <si>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</si>
  <si>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</si>
  <si>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</si>
  <si>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</si>
  <si>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</si>
  <si>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</si>
  <si>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</si>
  <si>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</si>
  <si>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</si>
  <si>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</si>
  <si>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</si>
  <si>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</si>
  <si>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</si>
  <si>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</si>
  <si>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</si>
  <si>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</si>
  <si>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</si>
  <si>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</si>
  <si>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</si>
  <si>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</si>
  <si>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</si>
  <si>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</si>
  <si>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</si>
  <si>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</si>
  <si>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</si>
  <si>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</si>
  <si>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</si>
  <si>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</si>
  <si>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</si>
  <si>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</si>
  <si>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</si>
  <si>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</si>
  <si>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</si>
  <si>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</si>
  <si>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</si>
  <si>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</si>
  <si>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</si>
  <si>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</si>
  <si>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</si>
  <si>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</si>
  <si>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</si>
  <si>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</si>
  <si>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</si>
  <si>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</si>
  <si>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</si>
  <si>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</si>
  <si>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</si>
  <si>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</si>
  <si>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</si>
  <si>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</si>
  <si>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</si>
  <si>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</si>
  <si>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</si>
  <si>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</si>
  <si>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</si>
  <si>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</si>
  <si>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</si>
  <si>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</si>
  <si>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</si>
  <si>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</si>
  <si>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</si>
  <si>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</si>
  <si>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</si>
  <si>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</si>
  <si>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</si>
  <si>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</si>
  <si>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</si>
  <si>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</si>
  <si>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</si>
  <si>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</si>
  <si>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</si>
  <si>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</si>
  <si>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</si>
  <si>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</si>
  <si>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</si>
  <si>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</si>
  <si>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</si>
  <si>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</si>
  <si>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</si>
  <si>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</si>
  <si>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</si>
  <si>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</si>
  <si>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</si>
  <si>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</si>
  <si>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</si>
  <si>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</si>
  <si>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</si>
  <si>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</si>
  <si>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</si>
  <si>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</si>
  <si>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</si>
  <si>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</si>
  <si>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</si>
  <si>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</si>
  <si>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</si>
  <si>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</si>
  <si>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</si>
  <si>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</si>
  <si>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</si>
  <si>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</si>
  <si>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</si>
  <si>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</si>
  <si>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</si>
  <si>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</si>
  <si>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</si>
  <si>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</si>
  <si>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</si>
  <si>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</si>
  <si>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</si>
  <si>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</si>
  <si>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</si>
  <si>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</si>
  <si>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</si>
  <si>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</si>
  <si>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</si>
  <si>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</si>
  <si>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</si>
  <si>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</si>
  <si>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</si>
  <si>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</si>
  <si>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</si>
  <si>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</si>
  <si>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</si>
  <si>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</si>
  <si>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</si>
  <si>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</si>
  <si>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</si>
  <si>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</si>
  <si>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</si>
  <si>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</si>
  <si>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</si>
  <si>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</si>
  <si>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</si>
  <si>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</si>
  <si>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</si>
  <si>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</si>
  <si>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</si>
  <si>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</si>
  <si>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</si>
  <si>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</si>
  <si>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</si>
  <si>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</si>
  <si>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</si>
  <si>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</si>
  <si>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</si>
  <si>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</si>
  <si>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</si>
  <si>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</si>
  <si>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</si>
  <si>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</si>
  <si>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</si>
  <si>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</si>
  <si>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</si>
  <si>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</si>
  <si>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</si>
  <si>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</si>
  <si>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</si>
  <si>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</si>
  <si>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</si>
  <si>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</si>
  <si>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</si>
  <si>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</si>
  <si>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</si>
  <si>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</si>
  <si>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</si>
  <si>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</si>
  <si>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</si>
  <si>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</si>
  <si>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</si>
  <si>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</si>
  <si>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</si>
  <si>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</si>
  <si>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</si>
  <si>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</si>
  <si>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</si>
  <si>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</si>
  <si>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</si>
  <si>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</si>
  <si>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</si>
  <si>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</si>
  <si>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</si>
  <si>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</si>
  <si>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</si>
  <si>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</si>
  <si>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</si>
  <si>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</si>
  <si>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</si>
  <si>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</si>
  <si>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</si>
  <si>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</si>
  <si>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</si>
  <si>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</si>
  <si>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</si>
  <si>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</si>
  <si>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</si>
  <si>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</si>
  <si>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</si>
  <si>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</si>
  <si>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</si>
  <si>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</si>
  <si>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</si>
  <si>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</si>
  <si>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</si>
  <si>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</si>
  <si>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</si>
  <si>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</si>
  <si>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</si>
  <si>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</si>
  <si>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</si>
  <si>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</si>
  <si>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</si>
  <si>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</si>
  <si>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</si>
  <si>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</si>
  <si>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</si>
  <si>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</si>
  <si>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</si>
  <si>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</si>
  <si>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</si>
  <si>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</si>
  <si>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</si>
  <si>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</si>
  <si>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</si>
  <si>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</si>
  <si>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</si>
  <si>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</si>
  <si>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</si>
  <si>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</si>
  <si>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</si>
  <si>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</si>
  <si>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</si>
  <si>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</si>
  <si>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</si>
  <si>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</si>
  <si>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</si>
  <si>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</si>
  <si>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</si>
  <si>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</si>
  <si>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</si>
  <si>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</si>
  <si>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</si>
  <si>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</si>
  <si>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</si>
  <si>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</si>
  <si>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</si>
  <si>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</si>
  <si>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</si>
  <si>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</si>
  <si>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</si>
  <si>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</si>
  <si>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</si>
  <si>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</si>
  <si>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</si>
  <si>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</si>
  <si>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</si>
  <si>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</si>
  <si>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</si>
  <si>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</si>
  <si>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</si>
  <si>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</si>
  <si>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</si>
  <si>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</si>
  <si>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</si>
  <si>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</si>
  <si>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</si>
  <si>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</si>
  <si>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</si>
  <si>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</si>
  <si>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</si>
  <si>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</si>
  <si>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</si>
  <si>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</si>
  <si>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</si>
  <si>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</si>
  <si>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</si>
  <si>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</si>
  <si>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</si>
  <si>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</si>
  <si>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</si>
  <si>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</si>
  <si>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</si>
  <si>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</si>
  <si>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</si>
  <si>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</si>
  <si>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</si>
  <si>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</si>
  <si>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</si>
  <si>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</si>
  <si>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</si>
  <si>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</si>
  <si>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</si>
  <si>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</si>
  <si>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</si>
  <si>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</si>
  <si>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</si>
  <si>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</si>
  <si>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</si>
  <si>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</si>
  <si>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</si>
  <si>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</si>
  <si>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</si>
  <si>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</si>
  <si>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</si>
  <si>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</si>
  <si>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</si>
  <si>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</si>
  <si>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</si>
  <si>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</si>
  <si>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</si>
  <si>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</si>
  <si>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</si>
  <si>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</si>
  <si>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</si>
  <si>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</si>
  <si>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</si>
  <si>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</si>
  <si>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</si>
  <si>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</si>
  <si>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</si>
  <si>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</si>
  <si>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</si>
  <si>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</si>
  <si>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</si>
  <si>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</si>
  <si>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</si>
  <si>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</si>
  <si>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</si>
  <si>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</si>
  <si>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</si>
  <si>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</si>
  <si>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</si>
  <si>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</si>
  <si>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</si>
  <si>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</si>
  <si>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</si>
  <si>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</si>
  <si>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</si>
  <si>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</si>
  <si>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</si>
  <si>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</si>
  <si>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</si>
  <si>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</si>
  <si>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</si>
  <si>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</si>
  <si>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</si>
  <si>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</si>
  <si>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</si>
  <si>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</si>
  <si>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</si>
  <si>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</si>
  <si>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</si>
  <si>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</si>
  <si>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</si>
  <si>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</si>
  <si>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</si>
  <si>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</si>
  <si>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</si>
  <si>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</si>
  <si>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</si>
  <si>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</si>
  <si>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</si>
  <si>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</si>
  <si>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</si>
  <si>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</si>
  <si>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</si>
  <si>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</si>
  <si>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</si>
  <si>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</si>
  <si>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</si>
  <si>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</si>
  <si>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</si>
  <si>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</si>
  <si>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</si>
  <si>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</si>
  <si>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</si>
  <si>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</si>
  <si>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</si>
  <si>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</si>
  <si>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</si>
  <si>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</si>
  <si>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</si>
  <si>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</si>
  <si>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</si>
  <si>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</si>
  <si>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</si>
  <si>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</si>
  <si>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</si>
  <si>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</si>
  <si>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</si>
  <si>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</si>
  <si>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</si>
  <si>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</si>
  <si>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</si>
  <si>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</si>
  <si>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</si>
  <si>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</si>
  <si>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</si>
  <si>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</si>
  <si>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</si>
  <si>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</si>
  <si>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</si>
  <si>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</si>
  <si>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</si>
  <si>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</si>
  <si>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</si>
  <si>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</si>
  <si>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</si>
  <si>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</si>
  <si>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</si>
  <si>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</si>
  <si>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</si>
  <si>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</si>
  <si>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</si>
  <si>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</si>
  <si>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</si>
  <si>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</si>
  <si>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</si>
  <si>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</si>
  <si>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</si>
  <si>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</si>
  <si>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</si>
  <si>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</si>
  <si>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</si>
  <si>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</si>
  <si>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</si>
  <si>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</si>
  <si>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</si>
  <si>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</si>
  <si>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</si>
  <si>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</si>
  <si>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</si>
  <si>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</si>
  <si>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</si>
  <si>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</si>
  <si>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</si>
  <si>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</si>
  <si>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</si>
  <si>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</si>
  <si>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</si>
  <si>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</si>
  <si>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</si>
  <si>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</si>
  <si>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</si>
  <si>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</si>
  <si>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</si>
  <si>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</si>
  <si>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</si>
  <si>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</si>
  <si>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</si>
  <si>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</si>
  <si>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</si>
  <si>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</si>
  <si>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</si>
  <si>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</si>
  <si>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</si>
  <si>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</si>
  <si>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</si>
  <si>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</si>
  <si>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</si>
  <si>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</si>
  <si>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</si>
  <si>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</si>
  <si>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</si>
  <si>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</si>
  <si>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</si>
  <si>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</si>
  <si>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</si>
  <si>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</si>
  <si>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</si>
  <si>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</si>
  <si>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</si>
  <si>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</si>
  <si>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</si>
  <si>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</si>
  <si>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</si>
  <si>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</si>
  <si>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</si>
  <si>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</si>
  <si>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</si>
  <si>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</si>
  <si>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</si>
  <si>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</si>
  <si>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</si>
  <si>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</si>
  <si>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</si>
  <si>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</si>
  <si>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</si>
  <si>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</si>
  <si>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</si>
  <si>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</si>
  <si>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</si>
  <si>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</si>
  <si>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</si>
  <si>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</si>
  <si>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</si>
  <si>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</si>
  <si>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</si>
  <si>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</si>
  <si>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</si>
  <si>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</si>
  <si>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</si>
  <si>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</si>
  <si>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</si>
  <si>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</si>
  <si>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</si>
  <si>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</si>
  <si>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</si>
  <si>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</si>
  <si>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</si>
  <si>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</si>
  <si>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</si>
  <si>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</si>
  <si>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</si>
  <si>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</si>
  <si>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</si>
  <si>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</si>
  <si>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</si>
  <si>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</si>
  <si>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</si>
  <si>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</si>
  <si>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</si>
  <si>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</si>
  <si>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</si>
  <si>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</si>
  <si>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</si>
  <si>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</si>
  <si>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</si>
  <si>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</si>
  <si>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</si>
  <si>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</si>
  <si>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</si>
  <si>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</si>
  <si>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</si>
  <si>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</si>
  <si>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</si>
  <si>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</si>
  <si>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</si>
  <si>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</si>
  <si>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</si>
  <si>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</si>
  <si>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</si>
  <si>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</si>
  <si>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</si>
  <si>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</si>
  <si>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</si>
  <si>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</si>
  <si>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</si>
  <si>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</si>
  <si>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</si>
  <si>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</si>
  <si>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</si>
  <si>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</si>
  <si>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</si>
  <si>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</si>
  <si>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</si>
  <si>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</si>
  <si>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</si>
  <si>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</si>
  <si>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</si>
  <si>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</si>
  <si>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</si>
  <si>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</si>
  <si>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</si>
  <si>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</si>
  <si>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</si>
  <si>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</si>
  <si>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</si>
  <si>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</si>
  <si>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</si>
  <si>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</si>
  <si>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</si>
  <si>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</si>
  <si>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</si>
  <si>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</si>
  <si>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</si>
  <si>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</si>
  <si>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</si>
  <si>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</si>
  <si>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</si>
  <si>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</si>
  <si>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</si>
  <si>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</si>
  <si>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</si>
  <si>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</si>
  <si>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</si>
  <si>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</si>
  <si>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</si>
  <si>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</si>
  <si>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</si>
  <si>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</si>
  <si>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</si>
  <si>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</si>
  <si>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</si>
  <si>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</si>
  <si>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</si>
  <si>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</si>
  <si>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</si>
  <si>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</si>
  <si>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</si>
  <si>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</si>
  <si>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</si>
  <si>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</si>
  <si>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</si>
  <si>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</si>
  <si>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</si>
  <si>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</si>
  <si>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</si>
  <si>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</si>
  <si>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</si>
  <si>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</si>
  <si>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</si>
  <si>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</si>
  <si>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</si>
  <si>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</si>
  <si>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</si>
  <si>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</si>
  <si>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</si>
  <si>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</si>
  <si>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</si>
  <si>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</si>
  <si>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</si>
  <si>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</si>
  <si>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</si>
  <si>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</si>
  <si>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</si>
  <si>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</si>
  <si>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</si>
  <si>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</si>
  <si>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</si>
  <si>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</si>
  <si>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</si>
  <si>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</si>
  <si>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</si>
  <si>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</si>
  <si>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</si>
  <si>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</si>
  <si>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</si>
  <si>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</si>
  <si>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</si>
  <si>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</si>
  <si>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</si>
  <si>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</si>
  <si>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</si>
  <si>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</si>
  <si>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</si>
  <si>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</si>
  <si>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</si>
  <si>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</si>
  <si>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</si>
  <si>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</si>
  <si>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</si>
  <si>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</si>
  <si>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</si>
  <si>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</si>
  <si>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</si>
  <si>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</si>
  <si>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</si>
  <si>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</si>
  <si>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</si>
  <si>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</si>
  <si>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</si>
  <si>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</si>
  <si>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</si>
  <si>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</si>
  <si>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</si>
  <si>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</si>
  <si>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</si>
  <si>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</si>
  <si>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</si>
  <si>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</si>
  <si>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</si>
  <si>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</si>
  <si>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</si>
  <si>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</si>
  <si>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</si>
  <si>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</si>
  <si>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</si>
  <si>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</si>
  <si>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</si>
  <si>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</si>
  <si>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</si>
  <si>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</si>
  <si>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</si>
  <si>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</si>
  <si>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</si>
  <si>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</si>
  <si>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</si>
  <si>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</si>
  <si>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</si>
  <si>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</si>
  <si>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</si>
  <si>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</si>
  <si>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</si>
  <si>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</si>
  <si>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</si>
  <si>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</si>
  <si>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</si>
  <si>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</si>
  <si>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</si>
  <si>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</si>
  <si>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</si>
  <si>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</si>
  <si>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</si>
  <si>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</si>
  <si>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</si>
  <si>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</si>
  <si>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</si>
  <si>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</si>
  <si>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</si>
  <si>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</si>
  <si>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</si>
  <si>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</si>
  <si>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</si>
  <si>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</si>
  <si>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</si>
  <si>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</si>
  <si>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</si>
  <si>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</si>
  <si>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</si>
  <si>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</si>
  <si>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</si>
  <si>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</si>
  <si>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</si>
  <si>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</si>
  <si>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</si>
  <si>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</si>
  <si>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</si>
  <si>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</si>
  <si>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</si>
  <si>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</si>
  <si>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</si>
  <si>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</si>
  <si>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</si>
  <si>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</si>
  <si>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</si>
  <si>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</si>
  <si>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</si>
  <si>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</si>
  <si>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</si>
  <si>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</si>
  <si>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</si>
  <si>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</si>
  <si>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</si>
  <si>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</si>
  <si>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</si>
  <si>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</si>
  <si>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</si>
  <si>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</si>
  <si>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</si>
  <si>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</si>
  <si>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</si>
  <si>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</si>
  <si>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</si>
  <si>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</si>
  <si>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</si>
  <si>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</si>
  <si>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</si>
  <si>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</si>
  <si>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</si>
  <si>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</si>
  <si>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</si>
  <si>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</si>
  <si>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</si>
  <si>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</si>
  <si>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</si>
  <si>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</si>
  <si>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</si>
  <si>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</si>
  <si>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</si>
  <si>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</si>
  <si>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</si>
  <si>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</si>
  <si>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</si>
  <si>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</si>
  <si>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</si>
  <si>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</si>
  <si>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</si>
  <si>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</si>
  <si>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</si>
  <si>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</si>
  <si>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</si>
  <si>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</si>
  <si>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</si>
  <si>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</si>
  <si>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</si>
  <si>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</si>
  <si>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</si>
  <si>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</si>
  <si>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</si>
  <si>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</si>
  <si>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</si>
  <si>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</si>
  <si>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</si>
  <si>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</si>
  <si>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</si>
  <si>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</si>
  <si>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</si>
  <si>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</si>
  <si>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</si>
  <si>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</si>
  <si>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</si>
  <si>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</si>
  <si>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</si>
  <si>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</si>
  <si>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</si>
  <si>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</si>
  <si>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</si>
  <si>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</si>
  <si>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</si>
  <si>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</si>
  <si>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</si>
  <si>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</si>
  <si>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</si>
  <si>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</si>
  <si>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</si>
  <si>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</si>
  <si>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</si>
  <si>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</si>
  <si>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</si>
  <si>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</si>
  <si>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</si>
  <si>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</si>
  <si>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</si>
  <si>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</si>
  <si>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</si>
  <si>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</si>
  <si>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</si>
  <si>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</si>
  <si>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</si>
  <si>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</si>
  <si>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</si>
  <si>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</si>
  <si>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</si>
  <si>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</si>
  <si>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</si>
  <si>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</si>
  <si>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</si>
  <si>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</si>
  <si>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</si>
  <si>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</si>
  <si>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</si>
  <si>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</si>
  <si>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</si>
  <si>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</si>
  <si>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</si>
  <si>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</si>
  <si>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</si>
  <si>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</si>
  <si>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</si>
  <si>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</si>
  <si>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</si>
  <si>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</si>
  <si>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</si>
  <si>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</si>
  <si>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</si>
  <si>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</si>
  <si>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</si>
  <si>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</si>
  <si>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</si>
  <si>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</si>
  <si>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</si>
  <si>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</si>
  <si>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</si>
  <si>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</si>
  <si>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</si>
  <si>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</si>
  <si>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</si>
  <si>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</si>
  <si>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</si>
  <si>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</si>
  <si>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</si>
  <si>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</si>
  <si>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</si>
  <si>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</si>
  <si>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</si>
  <si>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</si>
  <si>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</si>
  <si>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</si>
  <si>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</si>
  <si>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</si>
  <si>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</si>
  <si>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</si>
  <si>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</si>
  <si>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</si>
  <si>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</si>
  <si>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</si>
  <si>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</si>
  <si>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</si>
  <si>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</si>
  <si>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</si>
  <si>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</si>
  <si>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</si>
  <si>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</si>
  <si>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</si>
  <si>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</si>
  <si>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</si>
  <si>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</si>
  <si>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</si>
  <si>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</si>
  <si>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</si>
  <si>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</si>
  <si>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</si>
  <si>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</si>
  <si>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</si>
  <si>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</si>
  <si>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</si>
  <si>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</si>
  <si>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</si>
  <si>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</si>
  <si>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</si>
  <si>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</si>
  <si>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</si>
  <si>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</si>
  <si>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</si>
  <si>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</si>
  <si>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</si>
  <si>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</si>
  <si>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</si>
  <si>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</si>
  <si>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</si>
  <si>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</si>
  <si>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</si>
  <si>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</si>
  <si>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</si>
  <si>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</si>
  <si>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</si>
  <si>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</si>
  <si>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</si>
  <si>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</si>
  <si>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</si>
  <si>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</si>
  <si>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</si>
  <si>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</si>
  <si>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</si>
  <si>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</si>
  <si>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</si>
  <si>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</si>
  <si>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</si>
  <si>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</si>
  <si>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</si>
  <si>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</si>
  <si>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</si>
  <si>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</si>
  <si>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</si>
  <si>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</si>
  <si>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</si>
  <si>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</si>
  <si>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</si>
  <si>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</si>
  <si>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</si>
  <si>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</si>
  <si>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</si>
  <si>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</si>
  <si>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</si>
  <si>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</si>
  <si>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</si>
  <si>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</si>
  <si>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</si>
  <si>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</si>
  <si>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</si>
  <si>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</si>
  <si>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</si>
  <si>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</si>
  <si>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</si>
  <si>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</si>
  <si>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</si>
  <si>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</si>
  <si>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</si>
  <si>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</si>
  <si>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</si>
  <si>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</si>
  <si>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</si>
  <si>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</si>
  <si>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</si>
  <si>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</si>
  <si>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</si>
  <si>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</si>
  <si>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</si>
  <si>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</si>
  <si>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</si>
  <si>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</si>
  <si>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</si>
  <si>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</si>
  <si>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</si>
  <si>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</si>
  <si>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</si>
  <si>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</si>
  <si>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</si>
  <si>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</si>
  <si>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</si>
  <si>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</si>
  <si>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</si>
  <si>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</si>
  <si>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</si>
  <si>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</si>
  <si>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</si>
  <si>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</si>
  <si>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</si>
  <si>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</si>
  <si>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</si>
  <si>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</si>
  <si>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</si>
  <si>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</si>
  <si>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</si>
  <si>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</si>
  <si>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</si>
  <si>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</si>
  <si>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</si>
  <si>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</si>
  <si>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</si>
  <si>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</si>
  <si>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</si>
  <si>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</si>
  <si>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</si>
  <si>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</si>
  <si>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</si>
  <si>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</si>
  <si>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</si>
  <si>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</si>
  <si>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</si>
  <si>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</si>
  <si>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</si>
  <si>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</si>
  <si>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</si>
  <si>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</si>
  <si>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</si>
  <si>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</si>
  <si>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</si>
  <si>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</si>
  <si>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</si>
  <si>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</si>
  <si>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</si>
  <si>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</si>
  <si>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</si>
  <si>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</si>
  <si>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</si>
  <si>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</si>
  <si>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</si>
  <si>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</si>
  <si>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</si>
  <si>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</si>
  <si>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</si>
  <si>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</si>
  <si>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</si>
  <si>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</si>
  <si>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</si>
  <si>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</si>
  <si>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</si>
  <si>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</si>
  <si>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</si>
  <si>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</si>
  <si>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</si>
  <si>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</si>
  <si>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</si>
  <si>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</si>
  <si>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</si>
  <si>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</si>
  <si>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</si>
  <si>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</si>
  <si>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</si>
  <si>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</si>
  <si>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</si>
  <si>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</si>
  <si>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</si>
  <si>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</si>
  <si>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</si>
  <si>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</si>
  <si>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</si>
  <si>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</si>
  <si>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</si>
  <si>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</si>
  <si>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</si>
  <si>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</si>
  <si>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</si>
  <si>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</si>
  <si>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</si>
  <si>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</si>
  <si>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</si>
  <si>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</si>
  <si>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</si>
  <si>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</si>
  <si>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</si>
  <si>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</si>
  <si>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</si>
  <si>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</si>
  <si>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</si>
  <si>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</si>
  <si>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</si>
  <si>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</si>
  <si>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</si>
  <si>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</si>
  <si>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</si>
  <si>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</si>
  <si>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</si>
  <si>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</si>
  <si>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</si>
  <si>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</si>
  <si>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</si>
  <si>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</si>
  <si>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</si>
  <si>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</si>
  <si>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</si>
  <si>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</si>
  <si>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</si>
  <si>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</si>
  <si>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</si>
  <si>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</si>
  <si>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</si>
  <si>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</si>
  <si>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</si>
  <si>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</si>
  <si>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</si>
  <si>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</si>
  <si>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</si>
  <si>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</si>
  <si>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</si>
  <si>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</si>
  <si>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</si>
  <si>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</si>
  <si>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</si>
  <si>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</si>
  <si>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</si>
  <si>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</si>
  <si>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</si>
  <si>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</si>
  <si>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</si>
  <si>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</si>
  <si>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</si>
  <si>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</si>
  <si>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</si>
  <si>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</si>
  <si>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</si>
  <si>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</si>
  <si>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</si>
  <si>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</si>
  <si>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</si>
  <si>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</si>
  <si>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</si>
  <si>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</si>
  <si>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</si>
  <si>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</si>
  <si>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</si>
  <si>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</si>
  <si>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</si>
  <si>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</si>
  <si>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</si>
  <si>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</si>
  <si>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</si>
  <si>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</si>
  <si>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</si>
  <si>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</si>
  <si>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</si>
  <si>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</si>
  <si>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</si>
  <si>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</si>
  <si>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</si>
  <si>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</si>
  <si>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</si>
  <si>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</si>
  <si>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</si>
  <si>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</si>
  <si>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</si>
  <si>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</si>
  <si>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</si>
  <si>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</si>
  <si>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</si>
  <si>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</si>
  <si>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</si>
  <si>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</si>
  <si>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</si>
  <si>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</si>
  <si>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</si>
  <si>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</si>
  <si>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</si>
  <si>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</si>
  <si>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</si>
  <si>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</si>
  <si>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</si>
  <si>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</si>
  <si>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</si>
  <si>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</si>
  <si>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</si>
  <si>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</si>
  <si>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</si>
  <si>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</si>
  <si>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</si>
  <si>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</si>
  <si>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</si>
  <si>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</si>
  <si>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</si>
  <si>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</si>
  <si>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</si>
  <si>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</si>
  <si>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</si>
  <si>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</si>
  <si>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</si>
  <si>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</si>
  <si>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</si>
  <si>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</si>
  <si>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</si>
  <si>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</si>
  <si>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</si>
  <si>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</si>
  <si>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</si>
  <si>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</si>
  <si>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</si>
  <si>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</si>
  <si>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</si>
  <si>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</si>
  <si>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</si>
  <si>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</si>
  <si>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</si>
  <si>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</si>
  <si>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</si>
  <si>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</si>
  <si>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</si>
  <si>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</si>
  <si>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</si>
  <si>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</si>
  <si>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</si>
  <si>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</si>
  <si>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</si>
  <si>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</si>
  <si>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</si>
  <si>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</si>
  <si>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</si>
  <si>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</si>
  <si>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</si>
  <si>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</si>
  <si>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</si>
  <si>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</si>
  <si>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</si>
  <si>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</si>
  <si>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</si>
  <si>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</si>
  <si>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</si>
  <si>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</si>
  <si>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</si>
  <si>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</si>
  <si>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</si>
  <si>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</si>
  <si>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</si>
  <si>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</si>
  <si>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</si>
  <si>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</si>
  <si>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</si>
  <si>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</si>
  <si>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</si>
  <si>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</si>
  <si>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</si>
  <si>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</si>
  <si>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</si>
  <si>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</si>
  <si>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</si>
  <si>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</si>
  <si>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</si>
  <si>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</si>
  <si>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</si>
  <si>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</si>
  <si>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</si>
  <si>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</si>
  <si>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</si>
  <si>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</si>
  <si>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</si>
  <si>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</si>
  <si>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</si>
  <si>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</si>
  <si>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</si>
  <si>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</si>
  <si>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</si>
  <si>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</si>
  <si>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</si>
  <si>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</si>
  <si>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</si>
  <si>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</si>
  <si>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</si>
  <si>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</si>
  <si>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</si>
  <si>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</si>
  <si>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</si>
  <si>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</si>
  <si>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</si>
  <si>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</si>
  <si>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</si>
  <si>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</si>
  <si>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</si>
  <si>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</si>
  <si>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</si>
  <si>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</si>
  <si>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</si>
  <si>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</si>
  <si>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</si>
  <si>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</si>
  <si>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</si>
  <si>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</si>
  <si>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</si>
  <si>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</si>
  <si>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</si>
  <si>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</si>
  <si>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</si>
  <si>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</si>
  <si>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</si>
  <si>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</si>
  <si>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</si>
  <si>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</si>
  <si>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</si>
  <si>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</si>
  <si>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</si>
  <si>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</si>
  <si>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</si>
  <si>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</si>
  <si>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</si>
  <si>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</si>
  <si>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</si>
  <si>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</si>
  <si>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</si>
  <si>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</si>
  <si>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</si>
  <si>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</si>
  <si>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</si>
  <si>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</si>
  <si>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</si>
  <si>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</si>
  <si>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</si>
  <si>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</si>
  <si>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</si>
  <si>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</si>
  <si>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</si>
  <si>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</si>
  <si>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</si>
  <si>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</si>
  <si>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</si>
  <si>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</si>
  <si>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</si>
  <si>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</si>
  <si>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</si>
  <si>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</si>
  <si>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</si>
  <si>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</si>
  <si>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</si>
  <si>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</si>
  <si>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</si>
  <si>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</si>
  <si>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</si>
  <si>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</si>
  <si>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</si>
  <si>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</si>
  <si>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</si>
  <si>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</si>
  <si>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</si>
  <si>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</si>
  <si>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</si>
  <si>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</si>
  <si>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</si>
  <si>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</si>
  <si>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</si>
  <si>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</si>
  <si>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</si>
  <si>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</si>
  <si>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</si>
  <si>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</si>
  <si>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</si>
  <si>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</si>
  <si>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</si>
  <si>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</si>
  <si>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</si>
  <si>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</si>
  <si>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</si>
  <si>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</si>
  <si>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</si>
  <si>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</si>
  <si>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</si>
  <si>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</si>
  <si>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</si>
  <si>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</si>
  <si>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</si>
  <si>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</si>
  <si>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</si>
  <si>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</si>
  <si>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</si>
  <si>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</si>
  <si>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</si>
  <si>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</si>
  <si>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</si>
  <si>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</si>
  <si>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</si>
  <si>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</si>
  <si>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</si>
  <si>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</si>
  <si>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</si>
  <si>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</si>
  <si>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</si>
  <si>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</si>
  <si>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</si>
  <si>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</si>
  <si>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</si>
  <si>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</si>
  <si>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</si>
  <si>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</si>
  <si>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</si>
  <si>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</si>
  <si>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</si>
  <si>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</si>
  <si>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</si>
  <si>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</si>
  <si>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</si>
  <si>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</si>
  <si>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</si>
  <si>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</si>
  <si>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</si>
  <si>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</si>
  <si>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</si>
  <si>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</si>
  <si>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</si>
  <si>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</si>
  <si>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</si>
  <si>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</si>
  <si>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</si>
  <si>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</si>
  <si>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</si>
  <si>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</si>
  <si>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</si>
  <si>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</si>
  <si>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</si>
  <si>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</si>
  <si>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</si>
  <si>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</si>
  <si>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</si>
  <si>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</si>
  <si>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</si>
  <si>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</si>
  <si>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</si>
  <si>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</si>
  <si>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</si>
  <si>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</si>
  <si>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</si>
  <si>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</si>
  <si>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</si>
  <si>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</si>
  <si>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</si>
  <si>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</si>
  <si>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</si>
  <si>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</si>
  <si>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</si>
  <si>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</si>
  <si>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</si>
  <si>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</si>
  <si>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</si>
  <si>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</si>
  <si>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</si>
  <si>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</si>
  <si>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</si>
  <si>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</si>
  <si>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</si>
  <si>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</si>
  <si>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</si>
  <si>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</si>
  <si>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</si>
  <si>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</si>
  <si>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</si>
  <si>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</si>
  <si>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</si>
  <si>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</si>
  <si>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</si>
  <si>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</si>
  <si>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</si>
  <si>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</si>
  <si>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</si>
  <si>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</si>
  <si>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</si>
  <si>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</si>
  <si>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</si>
  <si>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</si>
  <si>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</si>
  <si>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</si>
  <si>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</si>
  <si>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</si>
  <si>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</si>
  <si>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</si>
  <si>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</si>
  <si>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</si>
  <si>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</si>
  <si>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</si>
  <si>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</si>
  <si>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</si>
  <si>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</si>
  <si>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</si>
  <si>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</si>
  <si>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</si>
  <si>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</si>
  <si>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</si>
  <si>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</si>
  <si>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</si>
  <si>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</si>
  <si>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</si>
  <si>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</si>
  <si>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</si>
  <si>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</si>
  <si>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</si>
  <si>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</si>
  <si>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</si>
  <si>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</si>
  <si>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</si>
  <si>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</si>
  <si>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</si>
  <si>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</si>
  <si>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</si>
  <si>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</si>
  <si>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</si>
  <si>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</si>
  <si>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</si>
  <si>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</si>
  <si>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</si>
  <si>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</si>
  <si>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</si>
  <si>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</si>
  <si>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</si>
  <si>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</si>
  <si>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</si>
  <si>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</si>
  <si>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</si>
  <si>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</si>
  <si>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</si>
  <si>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</si>
  <si>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</si>
  <si>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</si>
  <si>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</si>
  <si>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</si>
  <si>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</si>
  <si>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</si>
  <si>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</si>
  <si>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</si>
  <si>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</si>
  <si>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</si>
  <si>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</si>
  <si>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</si>
  <si>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</si>
  <si>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</si>
  <si>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</si>
  <si>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</si>
  <si>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</si>
  <si>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</si>
  <si>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</si>
  <si>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</si>
  <si>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</si>
  <si>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</si>
  <si>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</si>
  <si>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</si>
  <si>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</si>
  <si>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</si>
  <si>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</si>
  <si>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</si>
  <si>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</si>
  <si>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</si>
  <si>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</si>
  <si>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</si>
  <si>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</si>
  <si>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</si>
  <si>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</si>
  <si>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</si>
  <si>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</si>
  <si>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</si>
  <si>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</si>
  <si>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</si>
  <si>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</si>
  <si>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</si>
  <si>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</si>
  <si>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</si>
  <si>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</si>
  <si>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</si>
  <si>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</si>
  <si>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</si>
  <si>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</si>
  <si>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</si>
  <si>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</si>
  <si>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</si>
  <si>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</si>
  <si>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</si>
  <si>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</si>
  <si>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</si>
  <si>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</si>
  <si>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</si>
  <si>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</si>
  <si>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</si>
  <si>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</si>
  <si>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</si>
  <si>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</si>
  <si>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</si>
  <si>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</si>
  <si>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</si>
  <si>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</si>
  <si>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</si>
  <si>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</si>
  <si>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</si>
  <si>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</si>
  <si>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</si>
  <si>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</si>
  <si>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</si>
  <si>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</si>
  <si>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</si>
  <si>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</si>
  <si>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</si>
  <si>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</si>
  <si>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</si>
  <si>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</si>
  <si>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</si>
  <si>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</si>
  <si>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</si>
  <si>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</si>
  <si>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</si>
  <si>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</si>
  <si>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</si>
  <si>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</si>
  <si>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</si>
  <si>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</si>
  <si>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</si>
  <si>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</si>
  <si>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</si>
  <si>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</si>
  <si>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</si>
  <si>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</si>
  <si>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</si>
  <si>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</si>
  <si>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</si>
  <si>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</si>
  <si>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</si>
  <si>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</si>
  <si>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</si>
  <si>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</si>
  <si>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</si>
  <si>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</si>
  <si>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</si>
  <si>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</si>
  <si>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</si>
  <si>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</si>
  <si>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</si>
  <si>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</si>
  <si>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</si>
  <si>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</si>
  <si>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</si>
  <si>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</si>
  <si>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</si>
  <si>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</si>
  <si>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</si>
  <si>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</si>
  <si>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</si>
  <si>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</si>
  <si>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</si>
  <si>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</si>
  <si>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</si>
  <si>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</si>
  <si>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</si>
  <si>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</si>
  <si>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</si>
  <si>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</si>
  <si>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</si>
  <si>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</si>
  <si>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</si>
  <si>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</si>
  <si>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</si>
  <si>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</si>
  <si>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</si>
  <si>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</si>
  <si>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</si>
  <si>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</si>
  <si>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</si>
  <si>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</si>
  <si>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</si>
  <si>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</si>
  <si>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</si>
  <si>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</si>
  <si>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</si>
  <si>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</si>
  <si>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</si>
  <si>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</si>
  <si>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</si>
  <si>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</si>
  <si>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</si>
  <si>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</si>
  <si>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</si>
  <si>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</si>
  <si>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</si>
  <si>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</si>
  <si>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</si>
  <si>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</si>
  <si>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</si>
  <si>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</si>
  <si>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</si>
  <si>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</si>
  <si>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</si>
  <si>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</si>
  <si>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</si>
  <si>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</si>
  <si>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</si>
  <si>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</si>
  <si>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</si>
  <si>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</si>
  <si>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</si>
  <si>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</si>
  <si>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</si>
  <si>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</si>
  <si>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</si>
  <si>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</si>
  <si>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</si>
  <si>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</si>
  <si>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</si>
  <si>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</si>
  <si>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</si>
  <si>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</si>
  <si>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</si>
  <si>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</si>
  <si>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</si>
  <si>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</si>
  <si>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</si>
  <si>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</si>
  <si>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</si>
  <si>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</si>
  <si>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</si>
  <si>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</si>
  <si>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</si>
  <si>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</si>
  <si>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</si>
  <si>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</si>
  <si>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</si>
  <si>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</si>
  <si>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</si>
  <si>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</si>
  <si>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</si>
  <si>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</si>
  <si>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</si>
  <si>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</si>
  <si>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</si>
  <si>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</si>
  <si>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</si>
  <si>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</si>
  <si>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</si>
  <si>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</si>
  <si>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</si>
  <si>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</si>
  <si>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</si>
  <si>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</si>
  <si>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</si>
  <si>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</si>
  <si>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</si>
  <si>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</si>
  <si>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</si>
  <si>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</si>
  <si>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</si>
  <si>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</si>
  <si>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</si>
  <si>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</si>
  <si>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</si>
  <si>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</si>
  <si>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</si>
  <si>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</si>
  <si>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</si>
  <si>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</si>
  <si>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</si>
  <si>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</si>
  <si>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</si>
  <si>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</si>
  <si>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</si>
  <si>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</si>
  <si>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</si>
  <si>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</si>
  <si>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</si>
  <si>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</si>
  <si>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</si>
  <si>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</si>
  <si>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</si>
  <si>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</si>
  <si>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</si>
  <si>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</si>
  <si>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</si>
  <si>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</si>
  <si>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</si>
  <si>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</si>
  <si>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</si>
  <si>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</si>
  <si>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</si>
  <si>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</si>
  <si>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</si>
  <si>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</si>
  <si>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</si>
  <si>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</si>
  <si>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</si>
  <si>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</si>
  <si>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</si>
  <si>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</si>
  <si>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</si>
  <si>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</si>
  <si>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</si>
  <si>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</si>
  <si>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</si>
  <si>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</si>
  <si>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</si>
  <si>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</si>
  <si>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</si>
  <si>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</si>
  <si>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</si>
  <si>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</si>
  <si>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</si>
  <si>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</si>
  <si>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</si>
  <si>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</si>
  <si>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</si>
  <si>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</si>
  <si>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</si>
  <si>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</si>
  <si>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</si>
  <si>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</si>
  <si>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</si>
  <si>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</si>
  <si>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</si>
  <si>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</si>
  <si>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</si>
  <si>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</si>
  <si>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</si>
  <si>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</si>
  <si>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</si>
  <si>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</si>
  <si>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</si>
  <si>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</si>
  <si>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</si>
  <si>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</si>
  <si>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</si>
  <si>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</si>
  <si>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</si>
  <si>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</si>
  <si>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</si>
  <si>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</si>
  <si>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</si>
  <si>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</si>
  <si>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</si>
  <si>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</si>
  <si>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</si>
  <si>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</si>
  <si>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</si>
  <si>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</si>
  <si>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</si>
  <si>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</si>
  <si>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</si>
  <si>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</si>
  <si>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</si>
  <si>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</si>
  <si>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</si>
  <si>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</si>
  <si>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</si>
  <si>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</si>
  <si>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</si>
  <si>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</si>
  <si>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</si>
  <si>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</si>
  <si>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</si>
  <si>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</si>
  <si>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</si>
  <si>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</si>
  <si>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</si>
  <si>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</si>
  <si>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</si>
  <si>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</si>
  <si>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</si>
  <si>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</si>
  <si>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</si>
  <si>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</si>
  <si>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</si>
  <si>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</si>
  <si>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</si>
  <si>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</si>
  <si>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</si>
  <si>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</si>
  <si>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</si>
  <si>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</si>
  <si>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</si>
  <si>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</si>
  <si>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</si>
  <si>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</si>
  <si>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</si>
  <si>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</si>
  <si>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</si>
  <si>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</si>
  <si>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</si>
  <si>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</si>
  <si>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</si>
  <si>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</si>
  <si>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</si>
  <si>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</si>
  <si>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</si>
  <si>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</si>
  <si>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</si>
  <si>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</si>
  <si>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</si>
  <si>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</si>
  <si>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</si>
  <si>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</si>
  <si>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</si>
  <si>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</si>
  <si>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</si>
  <si>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</si>
  <si>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</si>
  <si>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</si>
  <si>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</si>
  <si>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</si>
  <si>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</si>
  <si>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</si>
  <si>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</si>
  <si>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</si>
  <si>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</si>
  <si>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</si>
  <si>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</si>
  <si>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</si>
  <si>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</si>
  <si>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</si>
  <si>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</si>
  <si>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</si>
  <si>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</si>
  <si>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</si>
  <si>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</si>
  <si>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</si>
  <si>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</si>
  <si>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</si>
  <si>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</si>
  <si>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</si>
  <si>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</si>
  <si>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</si>
  <si>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</si>
  <si>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</si>
  <si>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</si>
  <si>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</si>
  <si>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</si>
  <si>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</si>
  <si>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</si>
  <si>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</si>
  <si>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</si>
  <si>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</si>
  <si>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</si>
  <si>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</si>
  <si>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</si>
  <si>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</si>
  <si>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</si>
  <si>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</si>
  <si>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</si>
  <si>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</si>
  <si>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</si>
  <si>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</si>
  <si>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</si>
  <si>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</si>
  <si>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</si>
  <si>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</si>
  <si>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</si>
  <si>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</si>
  <si>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</si>
  <si>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</si>
  <si>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</si>
  <si>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</si>
  <si>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</si>
  <si>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</si>
  <si>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</si>
  <si>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</si>
  <si>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</si>
  <si>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</si>
  <si>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</si>
  <si>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</si>
  <si>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</si>
  <si>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</si>
  <si>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</si>
  <si>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</si>
  <si>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</si>
  <si>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</si>
  <si>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</si>
  <si>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</si>
  <si>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</si>
  <si>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</si>
  <si>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</si>
  <si>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</si>
  <si>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</si>
  <si>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</si>
  <si>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</si>
  <si>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</si>
  <si>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</si>
  <si>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</si>
  <si>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</si>
  <si>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</si>
  <si>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</si>
  <si>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</si>
  <si>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</si>
  <si>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</si>
  <si>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</si>
  <si>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</si>
  <si>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</si>
  <si>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</si>
  <si>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</si>
  <si>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</si>
  <si>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</si>
  <si>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</si>
  <si>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</si>
  <si>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</si>
  <si>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</si>
  <si>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</si>
  <si>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</si>
  <si>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</si>
  <si>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</si>
  <si>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</si>
  <si>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</si>
  <si>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</si>
  <si>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</si>
  <si>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</si>
  <si>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</si>
  <si>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</si>
  <si>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</si>
  <si>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</si>
  <si>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</si>
  <si>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</si>
  <si>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</si>
  <si>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</si>
  <si>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</si>
  <si>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</si>
  <si>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</si>
  <si>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</si>
  <si>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</si>
  <si>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</si>
  <si>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</si>
  <si>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</si>
  <si>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</si>
  <si>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</si>
  <si>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</si>
  <si>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</si>
  <si>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</si>
  <si>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</si>
  <si>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</si>
  <si>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</si>
  <si>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</si>
  <si>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</si>
  <si>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</si>
  <si>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</si>
  <si>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</si>
  <si>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</si>
  <si>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</si>
  <si>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</si>
  <si>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</si>
  <si>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</si>
  <si>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</si>
  <si>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</si>
  <si>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</si>
  <si>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</si>
  <si>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</si>
  <si>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</si>
  <si>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</si>
  <si>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</si>
  <si>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</si>
  <si>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</si>
  <si>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</si>
  <si>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</si>
  <si>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</si>
  <si>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</si>
  <si>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</si>
  <si>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</si>
  <si>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</si>
  <si>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</si>
  <si>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</si>
  <si>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</si>
  <si>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</si>
  <si>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</si>
  <si>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</si>
  <si>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</si>
  <si>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</si>
  <si>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</si>
  <si>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</si>
  <si>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</si>
  <si>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</si>
  <si>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</si>
  <si>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</si>
  <si>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</si>
  <si>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</si>
  <si>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</si>
  <si>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</si>
  <si>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</si>
  <si>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</si>
  <si>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</si>
  <si>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</si>
  <si>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</si>
  <si>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</si>
  <si>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</si>
  <si>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</si>
  <si>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</si>
  <si>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</si>
  <si>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</si>
  <si>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</si>
  <si>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</si>
  <si>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</si>
  <si>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</si>
  <si>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</si>
  <si>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</si>
  <si>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</si>
  <si>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</si>
  <si>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</si>
  <si>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</si>
  <si>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</si>
  <si>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</si>
  <si>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</si>
  <si>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</si>
  <si>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</si>
  <si>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</si>
  <si>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</si>
  <si>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</si>
  <si>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</si>
  <si>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</si>
  <si>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</si>
  <si>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</si>
  <si>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</si>
  <si>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</si>
  <si>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</si>
  <si>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</si>
  <si>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</si>
  <si>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</si>
  <si>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</si>
  <si>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</si>
  <si>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</si>
  <si>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</si>
  <si>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</si>
  <si>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</si>
  <si>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</si>
  <si>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</si>
  <si>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</si>
  <si>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</si>
  <si>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</si>
  <si>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</si>
  <si>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</si>
  <si>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</si>
  <si>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</si>
  <si>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</si>
  <si>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</si>
  <si>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</si>
  <si>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</si>
  <si>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</si>
  <si>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</si>
  <si>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</si>
  <si>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</si>
  <si>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</si>
  <si>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</si>
  <si>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</si>
  <si>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</si>
  <si>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</si>
  <si>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</si>
  <si>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</si>
  <si>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</si>
  <si>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</si>
  <si>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</si>
  <si>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</si>
  <si>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</si>
  <si>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</si>
  <si>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</si>
  <si>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</si>
  <si>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</si>
  <si>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</si>
  <si>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</si>
  <si>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</si>
  <si>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</si>
  <si>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</si>
  <si>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</si>
  <si>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</si>
  <si>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</si>
  <si>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</si>
  <si>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</si>
  <si>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</si>
  <si>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</si>
  <si>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</si>
  <si>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</si>
  <si>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</si>
  <si>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</si>
  <si>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</si>
  <si>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</si>
  <si>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</si>
  <si>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</si>
  <si>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</si>
  <si>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</si>
  <si>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</si>
  <si>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</si>
  <si>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</si>
  <si>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</si>
  <si>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</si>
  <si>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</si>
  <si>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</si>
  <si>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</si>
  <si>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</si>
  <si>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</si>
  <si>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</si>
  <si>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</si>
  <si>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</si>
  <si>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</si>
  <si>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</si>
  <si>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</si>
  <si>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</si>
  <si>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</si>
  <si>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</si>
  <si>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</si>
  <si>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</si>
  <si>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</si>
  <si>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</si>
  <si>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</si>
  <si>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</si>
  <si>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</si>
  <si>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</si>
  <si>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</si>
  <si>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</si>
  <si>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</si>
  <si>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</si>
  <si>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</si>
  <si>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</si>
  <si>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</si>
  <si>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</si>
  <si>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</si>
  <si>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</si>
  <si>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</si>
  <si>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</si>
  <si>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</si>
  <si>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</si>
  <si>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</si>
  <si>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</si>
  <si>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</si>
  <si>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</si>
  <si>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</si>
  <si>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</si>
  <si>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</si>
  <si>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</si>
  <si>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</si>
  <si>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</si>
  <si>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</si>
  <si>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</si>
  <si>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</si>
  <si>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</si>
  <si>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</si>
  <si>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</si>
  <si>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</si>
  <si>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</si>
  <si>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</si>
  <si>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</si>
  <si>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</si>
  <si>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</si>
  <si>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</si>
  <si>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</si>
  <si>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</si>
  <si>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</si>
  <si>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</si>
  <si>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</si>
  <si>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</si>
  <si>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</si>
  <si>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</si>
  <si>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</si>
  <si>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</si>
  <si>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</si>
  <si>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</si>
  <si>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</si>
  <si>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</si>
  <si>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</si>
  <si>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</si>
  <si>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</si>
  <si>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</si>
  <si>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</si>
  <si>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</si>
  <si>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</si>
  <si>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</si>
  <si>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</si>
  <si>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</si>
  <si>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</si>
  <si>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</si>
  <si>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</si>
  <si>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</si>
  <si>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</si>
  <si>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</si>
  <si>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</si>
  <si>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</si>
  <si>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</si>
  <si>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</si>
  <si>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</si>
  <si>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</si>
  <si>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</si>
  <si>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</si>
  <si>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</si>
  <si>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</si>
  <si>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</si>
  <si>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</si>
  <si>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</si>
  <si>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</si>
  <si>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</si>
  <si>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</si>
  <si>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</si>
  <si>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</si>
  <si>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</si>
  <si>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</si>
  <si>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</si>
  <si>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</si>
  <si>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</si>
  <si>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</si>
  <si>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</si>
  <si>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</si>
  <si>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</si>
  <si>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</si>
  <si>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</si>
  <si>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</si>
  <si>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</si>
  <si>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</si>
  <si>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</si>
  <si>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</si>
  <si>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</si>
  <si>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</si>
  <si>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</si>
  <si>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</si>
  <si>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</si>
  <si>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</si>
  <si>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</si>
  <si>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</si>
  <si>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</si>
  <si>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</si>
  <si>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</si>
  <si>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</si>
  <si>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</si>
  <si>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</si>
  <si>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</si>
  <si>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</si>
  <si>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</si>
  <si>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</si>
  <si>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</si>
  <si>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</si>
  <si>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</si>
  <si>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</si>
  <si>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</si>
  <si>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</si>
  <si>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</si>
  <si>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</si>
  <si>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</si>
  <si>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</si>
  <si>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</si>
  <si>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</si>
  <si>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</si>
  <si>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</si>
  <si>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</si>
  <si>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</si>
  <si>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</si>
  <si>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</si>
  <si>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</si>
  <si>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</si>
  <si>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</si>
  <si>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</si>
  <si>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</si>
  <si>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</si>
  <si>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</si>
  <si>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</si>
  <si>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</si>
  <si>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</si>
  <si>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</si>
  <si>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</si>
  <si>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</si>
  <si>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</si>
  <si>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</si>
  <si>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</si>
  <si>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</si>
  <si>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</si>
  <si>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</si>
  <si>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</si>
  <si>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</si>
  <si>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</si>
  <si>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</si>
  <si>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</si>
  <si>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</si>
  <si>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</si>
  <si>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</si>
  <si>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</si>
  <si>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</si>
  <si>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</si>
  <si>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</si>
  <si>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</si>
  <si>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</si>
  <si>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</si>
  <si>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</si>
  <si>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</si>
  <si>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</si>
  <si>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</si>
  <si>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</si>
  <si>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</si>
  <si>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</si>
  <si>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</si>
  <si>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</si>
  <si>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</si>
  <si>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</si>
  <si>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</si>
  <si>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</si>
  <si>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</si>
  <si>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</si>
  <si>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</si>
  <si>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</si>
  <si>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</si>
  <si>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</si>
  <si>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</si>
  <si>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</si>
  <si>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</si>
  <si>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</si>
  <si>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</si>
  <si>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</si>
  <si>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</si>
  <si>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</si>
  <si>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</si>
  <si>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</si>
  <si>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</si>
  <si>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</si>
  <si>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</si>
  <si>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</si>
  <si>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</si>
  <si>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</si>
  <si>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</si>
  <si>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</si>
  <si>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</si>
  <si>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</si>
  <si>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</si>
  <si>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</si>
  <si>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</si>
  <si>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</si>
  <si>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</si>
  <si>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</si>
  <si>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</si>
  <si>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</si>
  <si>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</si>
  <si>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</si>
  <si>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</si>
  <si>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</si>
  <si>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</si>
  <si>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</si>
  <si>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</si>
  <si>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</si>
  <si>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</si>
  <si>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</si>
  <si>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</si>
  <si>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</si>
  <si>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</si>
  <si>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</si>
  <si>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</si>
  <si>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</si>
  <si>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</si>
  <si>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</si>
  <si>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</si>
  <si>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</si>
  <si>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</si>
  <si>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</si>
  <si>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</si>
  <si>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</si>
  <si>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</si>
  <si>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</si>
  <si>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</si>
  <si>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</si>
  <si>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</si>
  <si>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</si>
  <si>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</si>
  <si>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</si>
  <si>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</si>
  <si>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</si>
  <si>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</si>
  <si>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</si>
  <si>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</si>
  <si>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</si>
  <si>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</si>
  <si>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</si>
  <si>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</si>
  <si>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</si>
  <si>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</si>
  <si>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</si>
  <si>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</si>
  <si>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</si>
  <si>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</si>
  <si>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</si>
  <si>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</si>
  <si>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</si>
  <si>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</si>
  <si>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</si>
  <si>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</si>
  <si>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</si>
  <si>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</si>
  <si>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</si>
  <si>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</si>
  <si>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</si>
  <si>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</si>
  <si>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</si>
  <si>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</si>
  <si>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</si>
  <si>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</si>
  <si>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</si>
  <si>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</si>
  <si>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</si>
  <si>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</si>
  <si>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</si>
  <si>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</si>
  <si>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</si>
  <si>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</si>
  <si>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</si>
  <si>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</si>
  <si>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</si>
  <si>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</si>
  <si>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</si>
  <si>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</si>
  <si>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</si>
  <si>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</si>
  <si>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</si>
  <si>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</si>
  <si>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</si>
  <si>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</si>
  <si>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</si>
  <si>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</si>
  <si>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</si>
  <si>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</si>
  <si>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</si>
  <si>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</si>
  <si>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</si>
  <si>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</si>
  <si>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</si>
  <si>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</si>
  <si>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</si>
  <si>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</si>
  <si>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</si>
  <si>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</si>
  <si>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</si>
  <si>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</si>
  <si>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</si>
  <si>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</si>
  <si>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</si>
  <si>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</si>
  <si>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</si>
  <si>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</si>
  <si>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</si>
  <si>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</si>
  <si>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</si>
  <si>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</si>
  <si>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</si>
  <si>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</si>
  <si>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</si>
  <si>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</si>
  <si>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</si>
  <si>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</si>
  <si>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</si>
  <si>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</si>
  <si>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</si>
  <si>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</si>
  <si>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</si>
  <si>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</si>
  <si>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</si>
  <si>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</si>
  <si>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</si>
  <si>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</si>
  <si>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</si>
  <si>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</si>
  <si>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</si>
  <si>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</si>
  <si>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</si>
  <si>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</si>
  <si>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</si>
  <si>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</si>
  <si>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</si>
  <si>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</si>
  <si>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</si>
  <si>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</si>
  <si>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</si>
  <si>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</si>
  <si>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</si>
  <si>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</si>
  <si>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</si>
  <si>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</si>
  <si>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</si>
  <si>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</si>
  <si>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</si>
  <si>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</si>
  <si>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</si>
  <si>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</si>
  <si>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</si>
  <si>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</si>
  <si>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</si>
  <si>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</si>
  <si>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</si>
  <si>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</si>
  <si>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</si>
  <si>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</si>
  <si>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</si>
  <si>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</si>
  <si>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</si>
  <si>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</si>
  <si>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</si>
  <si>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</si>
  <si>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</si>
  <si>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</si>
  <si>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</si>
  <si>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</si>
  <si>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</si>
  <si>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</si>
  <si>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</si>
  <si>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</si>
  <si>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</si>
  <si>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</si>
  <si>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</si>
  <si>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</si>
  <si>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</si>
  <si>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</si>
  <si>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</si>
  <si>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</si>
  <si>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</si>
  <si>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</si>
  <si>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</si>
  <si>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</si>
  <si>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</si>
  <si>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</si>
  <si>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</si>
  <si>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</si>
  <si>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</si>
  <si>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</si>
  <si>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</si>
  <si>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</si>
  <si>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</si>
  <si>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</si>
  <si>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</si>
  <si>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</si>
  <si>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</si>
  <si>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</si>
  <si>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</si>
  <si>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</si>
  <si>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</si>
  <si>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</si>
  <si>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</si>
  <si>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</si>
  <si>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</si>
  <si>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</si>
  <si>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</si>
  <si>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</si>
  <si>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</si>
  <si>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</si>
  <si>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</si>
  <si>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</si>
  <si>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</si>
  <si>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</si>
  <si>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</si>
  <si>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</si>
  <si>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</si>
  <si>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</si>
  <si>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</si>
  <si>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</si>
  <si>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</si>
  <si>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</si>
  <si>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</si>
  <si>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</si>
  <si>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</si>
  <si>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</si>
  <si>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</si>
  <si>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</si>
  <si>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</si>
  <si>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</si>
  <si>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</si>
  <si>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</si>
  <si>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</si>
  <si>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</si>
  <si>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</si>
  <si>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</si>
  <si>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</si>
  <si>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</si>
  <si>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</si>
  <si>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</si>
  <si>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</si>
  <si>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</si>
  <si>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</si>
  <si>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</si>
  <si>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</si>
  <si>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</si>
  <si>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</si>
  <si>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</si>
  <si>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</si>
  <si>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</si>
  <si>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</si>
  <si>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</si>
  <si>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</si>
  <si>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</si>
  <si>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</si>
  <si>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</si>
  <si>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</si>
  <si>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</si>
  <si>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</si>
  <si>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</si>
  <si>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</si>
  <si>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</si>
  <si>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</si>
  <si>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</si>
  <si>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</si>
  <si>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</si>
  <si>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</si>
  <si>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</si>
  <si>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</si>
  <si>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</si>
  <si>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</si>
  <si>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</si>
  <si>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</si>
  <si>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</si>
  <si>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</si>
  <si>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</si>
  <si>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</si>
  <si>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</si>
  <si>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</si>
  <si>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</si>
  <si>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</si>
  <si>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</si>
  <si>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</si>
  <si>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</si>
  <si>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</si>
  <si>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</si>
  <si>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</si>
  <si>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</si>
  <si>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</si>
  <si>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</si>
  <si>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</si>
  <si>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</si>
  <si>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</si>
  <si>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</si>
  <si>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</si>
  <si>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</si>
  <si>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</si>
  <si>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</si>
  <si>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</si>
  <si>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</si>
  <si>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</si>
  <si>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</si>
  <si>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</si>
  <si>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</si>
  <si>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</si>
  <si>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</si>
  <si>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</si>
  <si>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</si>
  <si>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</si>
  <si>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</si>
  <si>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</si>
  <si>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</si>
  <si>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</si>
  <si>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</si>
  <si>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</si>
  <si>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</si>
  <si>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</si>
  <si>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</si>
  <si>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</si>
  <si>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</si>
  <si>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</si>
  <si>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</si>
  <si>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</si>
  <si>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</si>
  <si>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</si>
  <si>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</si>
  <si>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</si>
  <si>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</si>
  <si>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</si>
  <si>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</si>
  <si>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</si>
  <si>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</si>
  <si>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</si>
  <si>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</si>
  <si>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</si>
  <si>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</si>
  <si>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</si>
  <si>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</si>
  <si>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</si>
  <si>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</si>
  <si>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</si>
  <si>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</si>
  <si>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</si>
  <si>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</si>
  <si>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</si>
  <si>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</si>
  <si>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</si>
  <si>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</si>
  <si>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</si>
  <si>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</si>
  <si>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</si>
  <si>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</si>
  <si>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</si>
  <si>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</si>
  <si>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</si>
  <si>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</si>
  <si>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</si>
  <si>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</si>
  <si>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</si>
  <si>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</si>
  <si>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</si>
  <si>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</si>
  <si>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</si>
  <si>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</si>
  <si>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</si>
  <si>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</si>
  <si>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</si>
  <si>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</si>
  <si>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</si>
  <si>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</si>
  <si>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</si>
  <si>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</si>
  <si>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</si>
  <si>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</si>
  <si>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</si>
  <si>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</si>
  <si>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</si>
  <si>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</si>
  <si>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</si>
  <si>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</si>
  <si>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</si>
  <si>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</si>
  <si>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</si>
  <si>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</si>
  <si>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</si>
  <si>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</si>
  <si>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</si>
  <si>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</si>
  <si>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</si>
  <si>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</si>
  <si>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</si>
  <si>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</si>
  <si>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</si>
  <si>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</si>
  <si>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</si>
  <si>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</si>
  <si>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</si>
  <si>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</si>
  <si>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</si>
  <si>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</si>
  <si>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</si>
  <si>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</si>
  <si>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</si>
  <si>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</si>
  <si>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</si>
  <si>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</si>
  <si>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</si>
  <si>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</si>
  <si>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</si>
  <si>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</si>
  <si>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</si>
  <si>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</si>
  <si>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</si>
  <si>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</si>
  <si>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</si>
  <si>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</si>
  <si>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</si>
  <si>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</si>
  <si>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</si>
  <si>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</si>
  <si>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</si>
  <si>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</si>
  <si>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</si>
  <si>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</si>
  <si>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</si>
  <si>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</si>
  <si>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</si>
  <si>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</si>
  <si>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</si>
  <si>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</si>
  <si>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</si>
  <si>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</si>
  <si>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</si>
  <si>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</si>
  <si>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</si>
  <si>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</si>
  <si>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</si>
  <si>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</si>
  <si>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</si>
  <si>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</si>
  <si>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</si>
  <si>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</si>
  <si>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</si>
  <si>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</si>
  <si>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</si>
  <si>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</si>
  <si>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</si>
  <si>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</si>
  <si>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</si>
  <si>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</si>
  <si>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</si>
  <si>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</si>
  <si>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</si>
  <si>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</si>
  <si>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</si>
  <si>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</si>
  <si>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</si>
  <si>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</si>
  <si>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</si>
  <si>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</si>
  <si>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</si>
  <si>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</si>
  <si>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</si>
  <si>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</si>
  <si>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</si>
  <si>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</si>
  <si>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</si>
  <si>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</si>
  <si>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</si>
  <si>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</si>
  <si>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</si>
  <si>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</si>
  <si>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</si>
  <si>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</si>
  <si>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</si>
  <si>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</si>
  <si>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</si>
  <si>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</si>
  <si>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</si>
  <si>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</si>
  <si>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</si>
  <si>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</si>
  <si>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</si>
  <si>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</si>
  <si>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</si>
  <si>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</si>
  <si>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</si>
  <si>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</si>
  <si>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</si>
  <si>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</si>
  <si>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</si>
  <si>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</si>
  <si>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</si>
  <si>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</si>
  <si>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</si>
  <si>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</si>
  <si>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</si>
  <si>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</si>
  <si>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</si>
  <si>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</si>
  <si>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</si>
  <si>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</si>
  <si>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</si>
  <si>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</si>
  <si>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</si>
  <si>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</si>
  <si>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</si>
  <si>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</si>
  <si>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</si>
  <si>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</si>
  <si>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</si>
  <si>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</si>
  <si>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</si>
  <si>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</si>
  <si>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</si>
  <si>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</si>
  <si>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</si>
  <si>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</si>
  <si>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</si>
  <si>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</si>
  <si>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</si>
  <si>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</si>
  <si>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</si>
  <si>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</si>
  <si>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</si>
  <si>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</si>
  <si>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</si>
  <si>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</si>
  <si>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</si>
  <si>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</si>
  <si>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</si>
  <si>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</si>
  <si>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</si>
  <si>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</si>
  <si>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</si>
  <si>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</si>
  <si>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</si>
  <si>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</si>
  <si>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</si>
  <si>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</si>
  <si>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</si>
  <si>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</si>
  <si>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</si>
  <si>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</si>
  <si>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</si>
  <si>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</si>
  <si>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</si>
  <si>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</si>
  <si>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</si>
  <si>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</si>
  <si>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</si>
  <si>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</si>
  <si>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</si>
  <si>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</si>
  <si>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</si>
  <si>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</si>
  <si>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</si>
  <si>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</si>
  <si>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</si>
  <si>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</si>
  <si>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</si>
  <si>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</si>
  <si>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</si>
  <si>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</si>
  <si>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</si>
  <si>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</si>
  <si>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</si>
  <si>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</si>
  <si>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</si>
  <si>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</si>
  <si>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</si>
  <si>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</si>
  <si>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</si>
  <si>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</si>
  <si>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</si>
  <si>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</si>
  <si>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</si>
  <si>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</si>
  <si>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</si>
  <si>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</si>
  <si>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</si>
  <si>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</si>
  <si>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</si>
  <si>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</si>
  <si>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</si>
  <si>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</si>
  <si>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</si>
  <si>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</si>
  <si>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</si>
  <si>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</si>
  <si>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</si>
  <si>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</si>
  <si>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</si>
  <si>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</si>
  <si>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</si>
  <si>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</si>
  <si>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</si>
  <si>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</si>
  <si>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</si>
  <si>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</si>
  <si>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</si>
  <si>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</si>
  <si>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</si>
  <si>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</si>
  <si>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</si>
  <si>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</si>
  <si>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</si>
  <si>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</si>
  <si>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</si>
  <si>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</si>
  <si>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</si>
  <si>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</si>
  <si>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</si>
  <si>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</si>
  <si>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</si>
  <si>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</si>
  <si>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</si>
  <si>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</si>
  <si>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</si>
  <si>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</si>
  <si>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</si>
  <si>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</si>
  <si>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</si>
  <si>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</si>
  <si>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</si>
  <si>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</si>
  <si>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</si>
  <si>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</si>
  <si>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</si>
  <si>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</si>
  <si>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</si>
  <si>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</si>
  <si>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</si>
  <si>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</si>
  <si>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</si>
  <si>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</si>
  <si>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</si>
  <si>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</si>
  <si>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</si>
  <si>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</si>
  <si>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</si>
  <si>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</si>
  <si>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</si>
  <si>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</si>
  <si>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</si>
  <si>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</si>
  <si>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</si>
  <si>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</si>
  <si>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</si>
  <si>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</si>
  <si>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</si>
  <si>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</si>
  <si>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</si>
  <si>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</si>
  <si>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</si>
  <si>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</si>
  <si>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</si>
  <si>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</si>
  <si>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</si>
  <si>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</si>
  <si>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</si>
  <si>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</si>
  <si>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</si>
  <si>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</si>
  <si>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</si>
  <si>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</si>
  <si>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</si>
  <si>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</si>
  <si>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</si>
  <si>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</si>
  <si>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</si>
  <si>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</si>
  <si>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</si>
  <si>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</si>
  <si>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</si>
  <si>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</si>
  <si>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</si>
  <si>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</si>
  <si>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</si>
  <si>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</si>
  <si>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</si>
  <si>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</si>
  <si>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</si>
  <si>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</si>
  <si>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</si>
  <si>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</si>
  <si>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</si>
  <si>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</si>
  <si>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</si>
  <si>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</si>
  <si>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</si>
  <si>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</si>
  <si>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</si>
  <si>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</si>
  <si>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</si>
  <si>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</si>
  <si>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</si>
  <si>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</si>
  <si>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</si>
  <si>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</si>
  <si>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</si>
  <si>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</si>
  <si>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</si>
  <si>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</si>
  <si>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</si>
  <si>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</si>
  <si>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</si>
  <si>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</si>
  <si>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</si>
  <si>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</si>
  <si>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</si>
  <si>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</si>
  <si>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</si>
  <si>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</si>
  <si>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</si>
  <si>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</si>
  <si>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</si>
  <si>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</si>
  <si>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</si>
  <si>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</si>
  <si>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</si>
  <si>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</si>
  <si>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</si>
  <si>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</si>
  <si>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</si>
  <si>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</si>
  <si>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</si>
  <si>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</si>
  <si>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</si>
  <si>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</si>
  <si>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</si>
  <si>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</si>
  <si>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</si>
  <si>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</si>
  <si>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</si>
  <si>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</si>
  <si>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</si>
  <si>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</si>
  <si>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</si>
  <si>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</si>
  <si>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</si>
  <si>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</si>
  <si>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</si>
  <si>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</si>
  <si>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</si>
  <si>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</si>
  <si>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</si>
  <si>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</si>
  <si>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</si>
  <si>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</si>
  <si>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</si>
  <si>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</si>
  <si>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</si>
  <si>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</si>
  <si>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</si>
  <si>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</si>
  <si>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</si>
  <si>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</si>
  <si>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</si>
  <si>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</si>
  <si>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</si>
  <si>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</si>
  <si>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</si>
  <si>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</si>
  <si>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</si>
  <si>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</si>
  <si>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</si>
  <si>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</si>
  <si>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</si>
  <si>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</si>
  <si>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</si>
  <si>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</si>
  <si>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</si>
  <si>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</si>
  <si>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</si>
  <si>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</si>
  <si>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</si>
  <si>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</si>
  <si>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</si>
  <si>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</si>
  <si>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</si>
  <si>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</si>
  <si>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</si>
  <si>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</si>
  <si>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</si>
  <si>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</si>
  <si>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</si>
  <si>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</si>
  <si>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</si>
  <si>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</si>
  <si>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</si>
  <si>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</si>
  <si>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</si>
  <si>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</si>
  <si>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</si>
  <si>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</si>
  <si>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</si>
  <si>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</si>
  <si>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</si>
  <si>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</si>
  <si>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</si>
  <si>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</si>
  <si>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</si>
  <si>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</si>
  <si>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</si>
  <si>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</si>
  <si>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</si>
  <si>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</si>
  <si>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</si>
  <si>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</si>
  <si>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</si>
  <si>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</si>
  <si>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</si>
  <si>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</si>
  <si>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</si>
  <si>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</si>
  <si>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</si>
  <si>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</si>
  <si>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</si>
  <si>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</si>
  <si>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</si>
  <si>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</si>
  <si>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</si>
  <si>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</si>
  <si>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</si>
  <si>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</si>
  <si>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</si>
  <si>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</si>
  <si>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</si>
  <si>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</si>
  <si>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</si>
  <si>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</si>
  <si>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</si>
  <si>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</si>
  <si>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</si>
  <si>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</si>
  <si>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</si>
  <si>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</si>
  <si>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</si>
  <si>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</si>
  <si>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</si>
  <si>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</si>
  <si>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</si>
  <si>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</si>
  <si>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</si>
  <si>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</si>
  <si>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</si>
  <si>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</si>
  <si>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</si>
  <si>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</si>
  <si>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</si>
  <si>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</si>
  <si>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</si>
  <si>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</si>
  <si>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</si>
  <si>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</si>
  <si>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</si>
  <si>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</si>
  <si>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</si>
  <si>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</si>
  <si>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</si>
  <si>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</si>
  <si>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</si>
  <si>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</si>
  <si>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</si>
  <si>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</si>
  <si>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</si>
  <si>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</si>
  <si>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</si>
  <si>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</si>
  <si>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</si>
  <si>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</si>
  <si>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</si>
  <si>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</si>
  <si>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</si>
  <si>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</si>
  <si>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</si>
  <si>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</si>
  <si>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</si>
  <si>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</si>
  <si>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</si>
  <si>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</si>
  <si>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</si>
  <si>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</si>
  <si>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</si>
  <si>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</si>
  <si>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</si>
  <si>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</si>
  <si>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</si>
  <si>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</si>
  <si>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</si>
  <si>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</si>
  <si>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</si>
  <si>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</si>
  <si>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</si>
  <si>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</si>
  <si>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</si>
  <si>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</si>
  <si>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</si>
  <si>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</si>
  <si>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</si>
  <si>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</si>
  <si>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</si>
  <si>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</si>
  <si>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</si>
  <si>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</si>
  <si>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</si>
  <si>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</si>
  <si>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</si>
  <si>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</si>
  <si>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</si>
  <si>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</si>
  <si>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</si>
  <si>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</si>
  <si>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</si>
  <si>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</si>
  <si>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</si>
  <si>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</si>
  <si>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</si>
  <si>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</si>
  <si>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</si>
  <si>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</si>
  <si>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</si>
  <si>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</si>
  <si>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</si>
  <si>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</si>
  <si>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</si>
  <si>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</si>
  <si>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</si>
  <si>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</si>
  <si>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</si>
  <si>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</si>
  <si>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</si>
  <si>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</si>
  <si>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</si>
  <si>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</si>
  <si>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</si>
  <si>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</si>
  <si>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</si>
  <si>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</si>
  <si>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</si>
  <si>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</si>
  <si>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</si>
  <si>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</si>
  <si>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</si>
  <si>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</si>
  <si>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</si>
  <si>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</si>
  <si>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</si>
  <si>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</si>
  <si>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</si>
  <si>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</si>
  <si>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</si>
  <si>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</si>
  <si>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</si>
  <si>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</si>
  <si>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</si>
  <si>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</si>
  <si>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</si>
  <si>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</si>
  <si>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</si>
  <si>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</si>
  <si>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</si>
  <si>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</si>
  <si>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</si>
  <si>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</si>
  <si>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</si>
  <si>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</si>
  <si>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</si>
  <si>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</si>
  <si>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</si>
  <si>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</si>
  <si>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</si>
  <si>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</si>
  <si>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</si>
  <si>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</si>
  <si>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</si>
  <si>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</si>
  <si>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</si>
  <si>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</si>
  <si>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</si>
  <si>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</si>
  <si>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</si>
  <si>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</si>
  <si>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</si>
  <si>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</si>
  <si>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</si>
  <si>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</si>
  <si>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</si>
  <si>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</si>
  <si>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</si>
  <si>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</si>
  <si>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</si>
  <si>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</si>
  <si>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</si>
  <si>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</si>
  <si>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</si>
  <si>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</si>
  <si>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</si>
  <si>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</si>
  <si>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</si>
  <si>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</si>
  <si>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</si>
  <si>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</si>
  <si>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</si>
  <si>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</si>
  <si>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</si>
  <si>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</si>
  <si>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</si>
  <si>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</si>
  <si>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</si>
  <si>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</si>
  <si>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</si>
  <si>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</si>
  <si>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</si>
  <si>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</si>
  <si>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</si>
  <si>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</si>
  <si>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</si>
  <si>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</si>
  <si>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</si>
  <si>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</si>
  <si>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</si>
  <si>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</si>
  <si>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</si>
  <si>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</si>
  <si>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</si>
  <si>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</si>
  <si>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</si>
  <si>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</si>
  <si>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</si>
  <si>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</si>
  <si>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</si>
  <si>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</si>
  <si>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</si>
  <si>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</si>
  <si>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</si>
  <si>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</si>
  <si>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</si>
  <si>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</si>
  <si>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</si>
  <si>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</si>
  <si>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</si>
  <si>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</si>
  <si>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</si>
  <si>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</si>
  <si>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</si>
  <si>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</si>
  <si>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</si>
  <si>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</si>
  <si>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</si>
  <si>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</si>
  <si>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</si>
  <si>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</si>
  <si>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</si>
  <si>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</si>
  <si>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</si>
  <si>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</si>
  <si>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</si>
  <si>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</si>
  <si>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</si>
  <si>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</si>
  <si>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</si>
  <si>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</si>
  <si>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</si>
  <si>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</si>
  <si>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</si>
  <si>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</si>
  <si>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</si>
  <si>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</si>
  <si>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</si>
  <si>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</si>
  <si>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</si>
  <si>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</si>
  <si>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</si>
  <si>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</si>
  <si>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</si>
  <si>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</si>
  <si>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</si>
  <si>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</si>
  <si>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</si>
  <si>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</si>
  <si>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</si>
  <si>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</si>
  <si>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</si>
  <si>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</si>
  <si>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</si>
  <si>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</si>
  <si>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</si>
  <si>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</si>
  <si>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</si>
  <si>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</si>
  <si>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</si>
  <si>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</si>
  <si>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</si>
  <si>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</si>
  <si>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</si>
  <si>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</si>
  <si>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</si>
  <si>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</si>
  <si>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</si>
  <si>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</si>
  <si>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</si>
  <si>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</si>
  <si>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</si>
  <si>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</si>
  <si>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</si>
  <si>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</si>
  <si>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</si>
  <si>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</si>
  <si>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</si>
  <si>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</si>
  <si>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</si>
  <si>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</si>
  <si>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</si>
  <si>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</si>
  <si>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</si>
  <si>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</si>
  <si>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</si>
  <si>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</si>
  <si>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</si>
  <si>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</si>
  <si>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</si>
  <si>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</si>
  <si>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</si>
  <si>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</si>
  <si>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</si>
  <si>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</si>
  <si>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</si>
  <si>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</si>
  <si>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</si>
  <si>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</si>
  <si>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</si>
  <si>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</si>
  <si>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</si>
  <si>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</si>
  <si>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</si>
  <si>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</si>
  <si>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</si>
  <si>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</si>
  <si>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</si>
  <si>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</si>
  <si>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</si>
  <si>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</si>
  <si>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</si>
  <si>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</si>
  <si>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</si>
  <si>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</si>
  <si>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</si>
  <si>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</si>
  <si>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</si>
  <si>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</si>
  <si>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</si>
  <si>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</si>
  <si>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</si>
  <si>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</si>
  <si>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</si>
  <si>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</si>
  <si>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</si>
  <si>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</si>
  <si>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</si>
  <si>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</si>
  <si>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</si>
  <si>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</si>
  <si>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</si>
  <si>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</si>
  <si>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</si>
  <si>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</si>
  <si>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</si>
  <si>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</si>
  <si>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</si>
  <si>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</si>
  <si>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</si>
  <si>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</si>
  <si>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</si>
  <si>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</si>
  <si>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</si>
  <si>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</si>
  <si>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</si>
  <si>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</si>
  <si>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</si>
  <si>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</si>
  <si>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</si>
  <si>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</si>
  <si>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</si>
  <si>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</si>
  <si>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</si>
  <si>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</si>
  <si>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</si>
  <si>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</si>
  <si>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</si>
  <si>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</si>
  <si>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</si>
  <si>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</si>
  <si>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</si>
  <si>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</si>
  <si>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</si>
  <si>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</si>
  <si>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</si>
  <si>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</si>
  <si>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</si>
  <si>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</si>
  <si>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</si>
  <si>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</si>
  <si>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</si>
  <si>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</si>
  <si>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</si>
  <si>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</si>
  <si>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</si>
  <si>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</si>
  <si>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</si>
  <si>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</si>
  <si>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</si>
  <si>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</si>
  <si>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</si>
  <si>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</si>
  <si>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</si>
  <si>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</si>
  <si>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</si>
  <si>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</si>
  <si>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</si>
  <si>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</si>
  <si>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</si>
  <si>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</si>
  <si>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</si>
  <si>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</si>
  <si>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</si>
  <si>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</si>
  <si>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</si>
  <si>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</si>
  <si>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</si>
  <si>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</si>
  <si>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</si>
  <si>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</si>
  <si>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</si>
  <si>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</si>
  <si>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</si>
  <si>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</si>
  <si>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</si>
  <si>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</si>
  <si>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</si>
  <si>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</si>
  <si>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</si>
  <si>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</si>
  <si>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</si>
  <si>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</si>
  <si>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</si>
  <si>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</si>
  <si>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</si>
  <si>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</si>
  <si>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</si>
  <si>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</si>
  <si>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</si>
  <si>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</si>
  <si>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</si>
  <si>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</si>
  <si>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</si>
  <si>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</si>
  <si>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</si>
  <si>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</si>
  <si>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</si>
  <si>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</si>
  <si>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</si>
  <si>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</si>
  <si>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</si>
  <si>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</si>
  <si>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</si>
  <si>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</si>
  <si>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</si>
  <si>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</si>
  <si>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</si>
  <si>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</si>
  <si>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</si>
  <si>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</si>
  <si>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</si>
  <si>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</si>
  <si>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</si>
  <si>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</si>
  <si>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</si>
  <si>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</si>
  <si>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</si>
  <si>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</si>
  <si>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</si>
  <si>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</si>
  <si>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</si>
  <si>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</si>
  <si>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</si>
  <si>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</si>
  <si>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</si>
  <si>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</si>
  <si>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</si>
  <si>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</si>
  <si>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</si>
  <si>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</si>
  <si>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</si>
  <si>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</si>
  <si>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</si>
  <si>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</si>
  <si>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</si>
  <si>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</si>
  <si>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</si>
  <si>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</si>
  <si>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</si>
  <si>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</si>
  <si>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</si>
  <si>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</si>
  <si>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</si>
  <si>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</si>
  <si>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</si>
  <si>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</si>
  <si>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</si>
  <si>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</si>
  <si>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</si>
  <si>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</si>
  <si>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</si>
  <si>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</si>
  <si>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</si>
  <si>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</si>
  <si>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</si>
  <si>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</si>
  <si>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</si>
  <si>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</si>
  <si>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</si>
  <si>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</si>
  <si>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</si>
  <si>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</si>
  <si>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</si>
  <si>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</si>
  <si>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</si>
  <si>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</si>
  <si>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</si>
  <si>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</si>
  <si>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</si>
  <si>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</si>
  <si>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</si>
  <si>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</si>
  <si>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</si>
  <si>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</si>
  <si>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</si>
  <si>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</si>
  <si>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</si>
  <si>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</si>
  <si>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</si>
  <si>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</si>
  <si>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</si>
  <si>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</si>
  <si>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</si>
  <si>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</si>
  <si>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</si>
  <si>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</si>
  <si>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</si>
  <si>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</si>
  <si>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</si>
  <si>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</si>
  <si>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</si>
  <si>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</si>
  <si>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</si>
  <si>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</si>
  <si>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</si>
  <si>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</si>
  <si>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</si>
  <si>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</si>
  <si>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</si>
  <si>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</si>
  <si>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</si>
  <si>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</si>
  <si>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</si>
  <si>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</si>
  <si>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</si>
  <si>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</si>
  <si>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</si>
  <si>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</si>
  <si>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</si>
  <si>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</si>
  <si>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</si>
  <si>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</si>
  <si>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</si>
  <si>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</si>
  <si>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</si>
  <si>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</si>
  <si>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</si>
  <si>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</si>
  <si>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</si>
  <si>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</si>
  <si>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</si>
  <si>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</si>
  <si>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</si>
  <si>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</si>
  <si>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</si>
  <si>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</si>
  <si>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</si>
  <si>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</si>
  <si>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</si>
  <si>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</si>
  <si>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</si>
  <si>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</si>
  <si>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</si>
  <si>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</si>
  <si>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</si>
  <si>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</si>
  <si>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</si>
  <si>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</si>
  <si>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</si>
  <si>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</si>
  <si>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</si>
  <si>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</si>
  <si>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</si>
  <si>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</si>
  <si>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</si>
  <si>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</si>
  <si>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</si>
  <si>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</si>
  <si>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</si>
  <si>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</si>
  <si>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</si>
  <si>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</si>
  <si>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</si>
  <si>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</si>
  <si>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</si>
  <si>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</si>
  <si>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</si>
  <si>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</si>
  <si>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</si>
  <si>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</si>
  <si>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</si>
  <si>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</si>
  <si>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</si>
  <si>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</si>
  <si>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</si>
  <si>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</si>
  <si>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</si>
  <si>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</si>
  <si>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</si>
  <si>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</si>
  <si>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</si>
  <si>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</si>
  <si>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</si>
  <si>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</si>
  <si>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</si>
  <si>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</si>
  <si>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</si>
  <si>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</si>
  <si>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</si>
  <si>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</si>
  <si>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</si>
  <si>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</si>
  <si>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</si>
  <si>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</si>
  <si>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</si>
  <si>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</si>
  <si>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</si>
  <si>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</si>
  <si>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</si>
  <si>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</si>
  <si>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</si>
  <si>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</si>
  <si>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</si>
  <si>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</si>
  <si>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</si>
  <si>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</si>
  <si>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</si>
  <si>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</si>
  <si>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</si>
  <si>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</si>
  <si>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</si>
  <si>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</si>
  <si>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</si>
  <si>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</si>
  <si>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</si>
  <si>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</si>
  <si>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</si>
  <si>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</si>
  <si>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</si>
  <si>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</si>
  <si>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</si>
  <si>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</si>
  <si>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</si>
  <si>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</si>
  <si>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</si>
  <si>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</si>
  <si>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</si>
  <si>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</si>
  <si>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</si>
  <si>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</si>
  <si>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</si>
  <si>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</si>
  <si>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</si>
  <si>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</si>
  <si>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</si>
  <si>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</si>
  <si>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</si>
  <si>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</si>
  <si>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</si>
  <si>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</si>
  <si>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</si>
  <si>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</si>
  <si>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</si>
  <si>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</si>
  <si>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</si>
  <si>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</si>
  <si>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</si>
  <si>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</si>
  <si>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</si>
  <si>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</si>
  <si>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</si>
  <si>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</si>
  <si>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</si>
  <si>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</si>
  <si>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</si>
  <si>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</si>
  <si>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</si>
  <si>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</si>
  <si>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</si>
  <si>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</si>
  <si>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</si>
  <si>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</si>
  <si>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</si>
  <si>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</si>
  <si>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</si>
  <si>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</si>
  <si>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</si>
  <si>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</si>
  <si>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</si>
  <si>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</si>
  <si>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</si>
  <si>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</si>
  <si>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</si>
  <si>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</si>
  <si>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</si>
  <si>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</si>
  <si>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</si>
  <si>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</si>
  <si>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</si>
  <si>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</si>
  <si>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</si>
  <si>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</si>
  <si>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</si>
  <si>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</si>
  <si>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</si>
  <si>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</si>
  <si>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</si>
  <si>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</si>
  <si>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</si>
  <si>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</si>
  <si>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</si>
  <si>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</si>
  <si>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</si>
  <si>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</si>
  <si>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</si>
  <si>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</si>
  <si>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</si>
  <si>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</si>
  <si>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</si>
  <si>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</si>
  <si>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</si>
  <si>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</si>
  <si>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</si>
  <si>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</si>
  <si>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</si>
  <si>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</si>
  <si>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</si>
  <si>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</si>
  <si>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</si>
  <si>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</si>
  <si>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</si>
  <si>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</si>
  <si>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</si>
  <si>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</si>
  <si>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</si>
  <si>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</si>
  <si>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</si>
  <si>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</si>
  <si>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</si>
  <si>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</si>
  <si>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</si>
  <si>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</si>
  <si>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</si>
  <si>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</si>
  <si>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</si>
  <si>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</si>
  <si>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</si>
  <si>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</si>
  <si>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</si>
  <si>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</si>
  <si>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</si>
  <si>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</si>
  <si>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</si>
  <si>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</si>
  <si>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</si>
  <si>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</si>
  <si>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</si>
  <si>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</si>
  <si>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</si>
  <si>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</si>
  <si>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</si>
  <si>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</si>
  <si>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</si>
  <si>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</si>
  <si>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</si>
  <si>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</si>
  <si>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</si>
  <si>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</si>
  <si>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</si>
  <si>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</si>
  <si>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</si>
  <si>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</si>
  <si>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</si>
  <si>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</si>
  <si>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</si>
  <si>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</si>
  <si>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</si>
  <si>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</si>
  <si>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</si>
  <si>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</si>
  <si>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</si>
  <si>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</si>
  <si>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</si>
  <si>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</si>
  <si>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</si>
  <si>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</si>
  <si>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</si>
  <si>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</si>
  <si>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</si>
  <si>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</si>
  <si>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</si>
  <si>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</si>
  <si>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</si>
  <si>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</si>
  <si>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</si>
  <si>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</si>
  <si>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</si>
  <si>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</si>
  <si>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</si>
  <si>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</si>
  <si>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</si>
  <si>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</si>
  <si>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</si>
  <si>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</si>
  <si>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</si>
  <si>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</si>
  <si>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</si>
  <si>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</si>
  <si>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</si>
  <si>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</si>
  <si>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</si>
  <si>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</si>
  <si>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</si>
  <si>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</si>
  <si>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</si>
  <si>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</si>
  <si>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</si>
  <si>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</si>
  <si>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</si>
  <si>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</si>
  <si>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</si>
  <si>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</si>
  <si>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</si>
  <si>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</si>
  <si>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</si>
  <si>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</si>
  <si>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</si>
  <si>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</si>
  <si>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</si>
  <si>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</si>
  <si>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</si>
  <si>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</si>
  <si>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</si>
  <si>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</si>
  <si>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</si>
  <si>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</si>
  <si>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</si>
  <si>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</si>
  <si>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</si>
  <si>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</si>
  <si>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</si>
  <si>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</si>
  <si>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</si>
  <si>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</si>
  <si>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</si>
  <si>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</si>
  <si>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</si>
  <si>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</si>
  <si>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</si>
  <si>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</si>
  <si>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</si>
  <si>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</si>
  <si>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</si>
  <si>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</si>
  <si>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</si>
  <si>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</si>
  <si>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</si>
  <si>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</si>
  <si>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</si>
  <si>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</si>
  <si>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</si>
  <si>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</si>
  <si>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</si>
  <si>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</si>
  <si>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</si>
  <si>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</si>
  <si>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</si>
  <si>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</si>
  <si>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</si>
  <si>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</si>
  <si>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</si>
  <si>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</si>
  <si>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</si>
  <si>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</si>
  <si>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</si>
  <si>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</si>
  <si>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</si>
  <si>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</si>
  <si>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</si>
  <si>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</si>
  <si>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</si>
  <si>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</si>
  <si>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</si>
  <si>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</si>
  <si>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</si>
  <si>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</si>
  <si>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</si>
  <si>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</si>
  <si>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</si>
  <si>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</si>
  <si>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</si>
  <si>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</si>
  <si>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</si>
  <si>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</si>
  <si>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</si>
  <si>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</si>
  <si>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</si>
  <si>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</si>
  <si>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</si>
  <si>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</si>
  <si>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</si>
  <si>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</si>
  <si>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</si>
  <si>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</si>
  <si>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</si>
  <si>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</si>
  <si>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</si>
  <si>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</si>
  <si>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</si>
  <si>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</si>
  <si>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</si>
  <si>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</si>
  <si>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</si>
  <si>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</si>
  <si>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</si>
  <si>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</si>
  <si>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</si>
  <si>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</si>
  <si>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</si>
  <si>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</si>
  <si>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</si>
  <si>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</si>
  <si>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</si>
  <si>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</si>
  <si>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</si>
  <si>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</si>
  <si>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</si>
  <si>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</si>
  <si>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</si>
  <si>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</si>
  <si>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</si>
  <si>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</si>
  <si>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</si>
  <si>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</si>
  <si>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</si>
  <si>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</si>
  <si>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</si>
  <si>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</si>
  <si>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</si>
  <si>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</si>
  <si>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</si>
  <si>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</si>
  <si>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</si>
  <si>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</si>
  <si>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</si>
  <si>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</si>
  <si>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</si>
  <si>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</si>
  <si>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</si>
  <si>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</si>
  <si>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</si>
  <si>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</si>
  <si>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</si>
  <si>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</si>
  <si>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</si>
  <si>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</si>
  <si>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</si>
  <si>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</si>
  <si>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</si>
  <si>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</si>
  <si>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</si>
  <si>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</si>
  <si>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</si>
  <si>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</si>
  <si>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</si>
  <si>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</si>
  <si>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</si>
  <si>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</si>
  <si>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</si>
  <si>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</si>
  <si>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</si>
  <si>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</si>
  <si>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</si>
  <si>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</si>
  <si>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</si>
  <si>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</si>
  <si>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</si>
  <si>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</si>
  <si>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</si>
  <si>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</si>
  <si>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</si>
  <si>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</si>
  <si>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</si>
  <si>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</si>
  <si>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</si>
  <si>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</si>
  <si>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</si>
  <si>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</si>
  <si>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</si>
  <si>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</si>
  <si>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</si>
  <si>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</si>
  <si>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</si>
  <si>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</si>
  <si>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</si>
  <si>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</si>
  <si>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</si>
  <si>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</si>
  <si>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</si>
  <si>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</si>
  <si>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</si>
  <si>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</si>
  <si>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</si>
  <si>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</si>
  <si>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</si>
  <si>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</si>
  <si>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</si>
  <si>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</si>
  <si>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</si>
  <si>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</si>
  <si>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</si>
  <si>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</si>
  <si>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</si>
  <si>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</si>
  <si>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</si>
  <si>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</si>
  <si>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</si>
  <si>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</si>
  <si>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</si>
  <si>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</si>
  <si>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</si>
  <si>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</si>
  <si>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</si>
  <si>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</si>
  <si>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</si>
  <si>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</si>
  <si>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</si>
  <si>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</si>
  <si>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</si>
  <si>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</si>
  <si>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</si>
  <si>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</si>
  <si>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</si>
  <si>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</si>
  <si>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</si>
  <si>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</si>
  <si>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</si>
  <si>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</si>
  <si>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</si>
  <si>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</si>
  <si>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</si>
  <si>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</si>
  <si>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</si>
  <si>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</si>
  <si>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</si>
  <si>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</si>
  <si>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</si>
  <si>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</si>
  <si>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</si>
  <si>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</si>
  <si>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</si>
  <si>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</si>
  <si>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</si>
  <si>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</si>
  <si>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</si>
  <si>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</si>
  <si>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</si>
  <si>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</si>
  <si>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</si>
  <si>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</si>
  <si>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</si>
  <si>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</si>
  <si>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</si>
  <si>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</si>
  <si>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</si>
  <si>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</si>
  <si>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</si>
  <si>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</si>
  <si>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</si>
  <si>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</si>
  <si>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</si>
  <si>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</si>
  <si>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</si>
  <si>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</si>
  <si>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</si>
  <si>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</si>
  <si>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</si>
  <si>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</si>
  <si>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</si>
  <si>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</si>
  <si>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</si>
  <si>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</si>
  <si>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</si>
  <si>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</si>
  <si>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</si>
  <si>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</si>
  <si>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</si>
  <si>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</si>
  <si>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</si>
  <si>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</si>
  <si>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</si>
  <si>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</si>
  <si>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</si>
  <si>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</si>
  <si>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</si>
  <si>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</si>
  <si>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</si>
  <si>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</si>
  <si>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</si>
  <si>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</si>
  <si>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</si>
  <si>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</si>
  <si>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</si>
  <si>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</si>
  <si>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</si>
  <si>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</si>
  <si>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</si>
  <si>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</si>
  <si>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</si>
  <si>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</si>
  <si>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</si>
  <si>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</si>
  <si>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</si>
  <si>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</si>
  <si>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</si>
  <si>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</si>
  <si>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</si>
  <si>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</si>
  <si>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</si>
  <si>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</si>
  <si>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</si>
  <si>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</si>
  <si>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</si>
  <si>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</si>
  <si>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</si>
  <si>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</si>
  <si>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</si>
  <si>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</si>
  <si>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</si>
  <si>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</si>
  <si>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</si>
  <si>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</si>
  <si>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</si>
  <si>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</si>
  <si>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</si>
  <si>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</si>
  <si>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</si>
  <si>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</si>
  <si>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</si>
  <si>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</si>
  <si>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</si>
  <si>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</si>
  <si>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</si>
  <si>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</si>
  <si>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</si>
  <si>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</si>
  <si>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</si>
  <si>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</si>
  <si>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</si>
  <si>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</si>
  <si>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</si>
  <si>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</si>
  <si>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</si>
  <si>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</si>
  <si>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</si>
  <si>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</si>
  <si>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</si>
  <si>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</si>
  <si>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</si>
  <si>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</si>
  <si>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</si>
  <si>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</si>
  <si>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</si>
  <si>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</si>
  <si>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</si>
  <si>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</si>
  <si>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</si>
  <si>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</si>
  <si>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</si>
  <si>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</si>
  <si>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</si>
  <si>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</si>
  <si>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</si>
  <si>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</si>
  <si>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</si>
  <si>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</si>
  <si>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</si>
  <si>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</si>
  <si>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</si>
  <si>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</si>
  <si>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</si>
  <si>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</si>
  <si>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</si>
  <si>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</si>
  <si>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</si>
  <si>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</si>
  <si>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</si>
  <si>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</si>
  <si>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</si>
  <si>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</si>
  <si>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</si>
  <si>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</si>
  <si>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</si>
  <si>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</si>
  <si>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</si>
  <si>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</si>
  <si>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</si>
  <si>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</si>
  <si>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</si>
  <si>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</si>
  <si>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</si>
  <si>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</si>
  <si>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</si>
  <si>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</si>
  <si>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</si>
  <si>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</si>
  <si>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</si>
  <si>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</si>
  <si>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</si>
  <si>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</si>
  <si>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</si>
  <si>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</si>
  <si>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</si>
  <si>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</si>
  <si>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</si>
  <si>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</si>
  <si>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</si>
  <si>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</si>
  <si>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</si>
  <si>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</si>
  <si>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</si>
  <si>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</si>
  <si>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</si>
  <si>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</si>
  <si>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</si>
  <si>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</si>
  <si>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</si>
  <si>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</si>
  <si>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</si>
  <si>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</si>
  <si>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</si>
  <si>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</si>
  <si>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</si>
  <si>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</si>
  <si>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</si>
  <si>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</si>
  <si>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</si>
  <si>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</si>
  <si>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</si>
  <si>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</si>
  <si>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</si>
  <si>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</si>
  <si>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</si>
  <si>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</si>
  <si>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</si>
  <si>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</si>
  <si>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</si>
  <si>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</si>
  <si>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</si>
  <si>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</si>
  <si>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</si>
  <si>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</si>
  <si>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</si>
  <si>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</si>
  <si>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</si>
  <si>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</si>
  <si>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</si>
  <si>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</si>
  <si>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</si>
  <si>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</si>
  <si>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</si>
  <si>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</si>
  <si>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</si>
  <si>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</si>
  <si>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</si>
  <si>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</si>
  <si>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</si>
  <si>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</si>
  <si>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</si>
  <si>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</si>
  <si>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</si>
  <si>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</si>
  <si>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</si>
  <si>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</si>
  <si>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</si>
  <si>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</si>
  <si>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</si>
  <si>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</si>
  <si>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</si>
  <si>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</si>
  <si>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</si>
  <si>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</si>
  <si>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</si>
  <si>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</si>
  <si>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</si>
  <si>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</si>
  <si>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</si>
  <si>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</si>
  <si>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</si>
  <si>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</si>
  <si>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</si>
  <si>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</si>
  <si>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</si>
  <si>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</si>
  <si>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</si>
  <si>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</si>
  <si>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</si>
  <si>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</si>
  <si>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</si>
  <si>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</si>
  <si>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</si>
  <si>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</si>
  <si>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</si>
  <si>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</si>
  <si>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</si>
  <si>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</si>
  <si>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</si>
  <si>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</si>
  <si>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</si>
  <si>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</si>
  <si>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</si>
  <si>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</si>
  <si>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</si>
  <si>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</si>
  <si>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</si>
  <si>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</si>
  <si>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</si>
  <si>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</si>
  <si>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</si>
  <si>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</si>
  <si>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</si>
  <si>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</si>
  <si>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</si>
  <si>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</si>
  <si>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</si>
  <si>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</si>
  <si>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</si>
  <si>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</si>
  <si>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</si>
  <si>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</si>
  <si>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</si>
  <si>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</si>
  <si>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</si>
  <si>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</si>
  <si>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</si>
  <si>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</si>
  <si>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</si>
  <si>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</si>
  <si>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</si>
  <si>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</si>
  <si>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</si>
  <si>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</si>
  <si>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</si>
  <si>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</si>
  <si>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</si>
  <si>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</si>
  <si>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</si>
  <si>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</si>
  <si>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</si>
  <si>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</si>
  <si>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</si>
  <si>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</si>
  <si>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</si>
  <si>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</si>
  <si>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</si>
  <si>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</si>
  <si>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</si>
  <si>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</si>
  <si>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</si>
  <si>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</si>
  <si>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</si>
  <si>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</si>
  <si>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</si>
  <si>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</si>
  <si>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</si>
  <si>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</si>
  <si>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</si>
  <si>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</si>
  <si>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</si>
  <si>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</si>
  <si>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</si>
  <si>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</si>
  <si>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</si>
  <si>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</si>
  <si>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</si>
  <si>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</si>
  <si>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</si>
  <si>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</si>
  <si>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</si>
  <si>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</si>
  <si>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</si>
  <si>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</si>
  <si>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</si>
  <si>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</si>
  <si>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</si>
  <si>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</si>
  <si>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</si>
  <si>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</si>
  <si>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</si>
  <si>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</si>
  <si>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</si>
  <si>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</si>
  <si>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</si>
  <si>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</si>
  <si>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</si>
  <si>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</si>
  <si>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</si>
  <si>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</si>
  <si>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</si>
  <si>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</si>
  <si>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</si>
  <si>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</si>
  <si>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</si>
  <si>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</si>
  <si>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</si>
  <si>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</si>
  <si>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</si>
  <si>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</si>
  <si>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</si>
  <si>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</si>
  <si>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</si>
  <si>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</si>
  <si>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</si>
  <si>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</si>
  <si>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</si>
  <si>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</si>
  <si>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</si>
  <si>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</si>
  <si>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</si>
  <si>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</si>
  <si>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</si>
  <si>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</si>
  <si>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</si>
  <si>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</si>
  <si>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</si>
  <si>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</si>
  <si>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</si>
  <si>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</si>
  <si>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</si>
  <si>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</si>
  <si>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</si>
  <si>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</si>
  <si>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</si>
  <si>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</si>
  <si>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</si>
  <si>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</si>
  <si>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</si>
  <si>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</si>
  <si>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</si>
  <si>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</si>
  <si>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</si>
  <si>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</si>
  <si>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</si>
  <si>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</si>
  <si>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</si>
  <si>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</si>
  <si>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</si>
  <si>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</si>
  <si>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</si>
  <si>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</si>
  <si>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</si>
  <si>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</si>
  <si>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</si>
  <si>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</si>
  <si>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</si>
  <si>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</si>
  <si>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</si>
  <si>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</si>
  <si>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</si>
  <si>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</si>
  <si>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</si>
  <si>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</si>
  <si>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</si>
  <si>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</si>
  <si>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</si>
  <si>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</si>
  <si>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</si>
  <si>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</si>
  <si>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</si>
  <si>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</si>
  <si>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</si>
  <si>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</si>
  <si>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</si>
  <si>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</si>
  <si>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</si>
  <si>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</si>
  <si>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</si>
  <si>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</si>
  <si>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</si>
  <si>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</si>
  <si>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</si>
  <si>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</si>
  <si>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</si>
  <si>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</si>
  <si>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</si>
  <si>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</si>
  <si>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</si>
  <si>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</si>
  <si>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</si>
  <si>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</si>
  <si>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</si>
  <si>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</si>
  <si>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</si>
  <si>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</si>
  <si>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</si>
  <si>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</si>
  <si>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</si>
  <si>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</si>
  <si>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</si>
  <si>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</si>
  <si>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</si>
  <si>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</si>
  <si>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</si>
  <si>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</si>
  <si>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</si>
  <si>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</si>
  <si>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</si>
  <si>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</si>
  <si>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</si>
  <si>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</si>
  <si>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</si>
  <si>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</si>
  <si>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</si>
  <si>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</si>
  <si>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</si>
  <si>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</si>
  <si>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</si>
  <si>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</si>
  <si>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</si>
  <si>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</si>
  <si>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</si>
  <si>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</si>
  <si>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</si>
  <si>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</si>
  <si>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</si>
  <si>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</si>
  <si>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</si>
  <si>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</si>
  <si>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</si>
  <si>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</si>
  <si>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</si>
  <si>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</si>
  <si>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</si>
  <si>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</si>
  <si>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</si>
  <si>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</si>
  <si>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</si>
  <si>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</si>
  <si>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</si>
  <si>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</si>
  <si>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</si>
  <si>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</si>
  <si>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</si>
  <si>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</si>
  <si>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</si>
  <si>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</si>
  <si>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</si>
  <si>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</si>
  <si>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</si>
  <si>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</si>
  <si>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</si>
  <si>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</si>
  <si>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</si>
  <si>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</si>
  <si>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</si>
  <si>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</si>
  <si>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</si>
  <si>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</si>
  <si>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</si>
  <si>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</si>
  <si>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</si>
  <si>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</si>
  <si>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</si>
  <si>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</si>
  <si>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</si>
  <si>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</si>
  <si>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</si>
  <si>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</si>
  <si>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</si>
  <si>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</si>
  <si>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</si>
  <si>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</si>
  <si>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</si>
  <si>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</si>
  <si>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</si>
  <si>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</si>
  <si>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</si>
  <si>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</si>
  <si>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</si>
  <si>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</si>
  <si>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</si>
  <si>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</si>
  <si>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</si>
  <si>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</si>
  <si>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</si>
  <si>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</si>
  <si>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</si>
  <si>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</si>
  <si>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</si>
  <si>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</si>
  <si>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</si>
  <si>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</si>
  <si>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</si>
  <si>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</si>
  <si>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</si>
  <si>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</si>
  <si>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</si>
  <si>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</si>
  <si>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</si>
  <si>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</si>
  <si>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</si>
  <si>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</si>
  <si>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</si>
  <si>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</si>
  <si>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</si>
  <si>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</si>
  <si>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</si>
  <si>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</si>
  <si>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</si>
  <si>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</si>
  <si>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</si>
  <si>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</si>
  <si>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</si>
  <si>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</si>
  <si>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</si>
  <si>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</si>
  <si>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</si>
  <si>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</si>
  <si>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</si>
  <si>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</si>
  <si>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</si>
  <si>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</si>
  <si>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</si>
  <si>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</si>
  <si>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</si>
  <si>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</si>
  <si>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</si>
  <si>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</si>
  <si>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</si>
  <si>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</si>
  <si>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</si>
  <si>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</si>
  <si>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</si>
  <si>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</si>
  <si>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</si>
  <si>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</si>
  <si>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</si>
  <si>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</si>
  <si>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</si>
  <si>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</si>
  <si>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</si>
  <si>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</si>
  <si>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</si>
  <si>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</si>
  <si>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</si>
  <si>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</si>
  <si>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</si>
  <si>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</si>
  <si>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</si>
  <si>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</si>
  <si>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</si>
  <si>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</si>
  <si>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</si>
  <si>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</si>
  <si>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</si>
  <si>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</si>
  <si>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</si>
  <si>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</si>
  <si>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</si>
  <si>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</si>
  <si>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</si>
  <si>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</si>
  <si>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</si>
  <si>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</si>
  <si>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</si>
  <si>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</si>
  <si>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</si>
  <si>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</si>
  <si>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</si>
  <si>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</si>
  <si>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</si>
  <si>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</si>
  <si>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</si>
  <si>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</si>
  <si>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</si>
  <si>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</si>
  <si>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</si>
  <si>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</si>
  <si>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</si>
  <si>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</si>
  <si>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</si>
  <si>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</si>
  <si>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</si>
  <si>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</si>
  <si>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</si>
  <si>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</si>
  <si>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</si>
  <si>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</si>
  <si>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</si>
  <si>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</si>
  <si>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</si>
  <si>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</si>
  <si>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</si>
  <si>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</si>
  <si>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</si>
  <si>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</si>
  <si>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</si>
  <si>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</si>
  <si>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</si>
  <si>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</si>
  <si>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</si>
  <si>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</si>
  <si>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</si>
  <si>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</si>
  <si>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</si>
  <si>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</si>
  <si>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</si>
  <si>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</si>
  <si>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</si>
  <si>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</si>
  <si>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</si>
  <si>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</si>
  <si>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</si>
  <si>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</si>
  <si>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</si>
  <si>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</si>
  <si>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</si>
  <si>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</si>
  <si>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</si>
  <si>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</si>
  <si>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</si>
  <si>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</si>
  <si>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</si>
  <si>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</si>
  <si>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</si>
  <si>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</si>
  <si>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</si>
  <si>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</si>
  <si>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</si>
  <si>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</si>
  <si>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</si>
  <si>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</si>
  <si>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</si>
  <si>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</si>
  <si>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</si>
  <si>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</si>
  <si>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</si>
  <si>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</si>
  <si>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</si>
  <si>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</si>
  <si>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</si>
  <si>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</si>
  <si>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</si>
  <si>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</si>
  <si>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</si>
  <si>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</si>
  <si>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</si>
  <si>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</si>
  <si>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</si>
  <si>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</si>
  <si>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</si>
  <si>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</si>
  <si>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</si>
  <si>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</si>
  <si>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</si>
  <si>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</si>
  <si>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</si>
  <si>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</si>
  <si>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</si>
  <si>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</si>
  <si>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</si>
  <si>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</si>
  <si>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</si>
  <si>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</si>
  <si>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</si>
  <si>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</si>
  <si>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</si>
  <si>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</si>
  <si>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</si>
  <si>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</si>
  <si>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</si>
  <si>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</si>
  <si>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</si>
  <si>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</si>
  <si>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</si>
  <si>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</si>
  <si>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</si>
  <si>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</si>
  <si>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</si>
  <si>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</si>
  <si>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</si>
  <si>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</si>
  <si>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</si>
  <si>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</si>
  <si>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</si>
  <si>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</si>
  <si>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</si>
  <si>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</si>
  <si>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</si>
  <si>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</si>
  <si>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</si>
  <si>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</si>
  <si>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</si>
  <si>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</si>
  <si>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</si>
  <si>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</si>
  <si>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</si>
  <si>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</si>
  <si>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</si>
  <si>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</si>
  <si>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</si>
  <si>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</si>
  <si>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</si>
  <si>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</si>
  <si>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</si>
  <si>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</si>
  <si>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</si>
  <si>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</si>
  <si>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</si>
  <si>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</si>
  <si>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</si>
  <si>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</si>
  <si>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</si>
  <si>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</si>
  <si>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</si>
  <si>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</si>
  <si>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</si>
  <si>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</si>
  <si>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</si>
  <si>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</si>
  <si>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</si>
  <si>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</si>
  <si>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</si>
  <si>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</si>
  <si>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</si>
  <si>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</si>
  <si>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</si>
  <si>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</si>
  <si>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</si>
  <si>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</si>
  <si>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</si>
  <si>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</si>
  <si>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</si>
  <si>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</si>
  <si>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</si>
  <si>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</si>
  <si>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</si>
  <si>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</si>
  <si>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</si>
  <si>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</si>
  <si>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</si>
  <si>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</si>
  <si>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</si>
  <si>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</si>
  <si>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</si>
  <si>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</si>
  <si>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</si>
  <si>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</si>
  <si>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</si>
  <si>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</si>
  <si>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</si>
  <si>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</si>
  <si>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</si>
  <si>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</si>
  <si>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</si>
  <si>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</si>
  <si>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</si>
  <si>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</si>
  <si>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</si>
  <si>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</si>
  <si>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</si>
  <si>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</si>
  <si>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</si>
  <si>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</si>
  <si>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</si>
  <si>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</si>
  <si>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</si>
  <si>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</si>
  <si>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</si>
  <si>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</si>
  <si>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</si>
  <si>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</si>
  <si>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</si>
  <si>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</si>
  <si>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</si>
  <si>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</si>
  <si>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</si>
  <si>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</si>
  <si>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</si>
  <si>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</si>
  <si>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</si>
  <si>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</si>
  <si>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</si>
  <si>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</si>
  <si>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</si>
  <si>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</si>
  <si>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</si>
  <si>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</si>
  <si>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</si>
  <si>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</si>
  <si>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</si>
  <si>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</si>
  <si>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</si>
  <si>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</si>
  <si>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</si>
  <si>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</si>
  <si>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</si>
  <si>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</si>
  <si>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</si>
  <si>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</si>
  <si>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</si>
  <si>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</si>
  <si>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</si>
  <si>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</si>
  <si>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</si>
  <si>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</si>
  <si>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</si>
  <si>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</si>
  <si>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</si>
  <si>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</si>
  <si>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</si>
  <si>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</si>
  <si>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</si>
  <si>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</si>
  <si>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</si>
  <si>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</si>
  <si>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</si>
  <si>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</si>
  <si>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</si>
  <si>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</si>
  <si>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</si>
  <si>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</si>
  <si>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</si>
  <si>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</si>
  <si>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</si>
  <si>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</si>
  <si>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</si>
  <si>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</si>
  <si>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</si>
  <si>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</si>
  <si>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</si>
  <si>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</si>
  <si>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</si>
  <si>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</si>
  <si>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</si>
  <si>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</si>
  <si>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</si>
  <si>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</si>
  <si>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</si>
  <si>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</si>
  <si>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</si>
  <si>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</si>
  <si>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</si>
  <si>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</si>
  <si>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</si>
  <si>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</si>
  <si>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</si>
  <si>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</si>
  <si>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</si>
  <si>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</si>
  <si>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</si>
  <si>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</si>
  <si>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</si>
  <si>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</si>
  <si>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</si>
  <si>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</si>
  <si>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</si>
  <si>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</si>
  <si>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</si>
  <si>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</si>
  <si>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</si>
  <si>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</si>
  <si>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</si>
  <si>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</si>
  <si>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</si>
  <si>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</si>
  <si>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</si>
  <si>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</si>
  <si>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</si>
  <si>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</si>
  <si>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</si>
  <si>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</si>
  <si>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</si>
  <si>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</si>
  <si>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</si>
  <si>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</si>
  <si>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</si>
  <si>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</si>
  <si>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</si>
  <si>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</si>
  <si>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</si>
  <si>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</si>
  <si>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</si>
  <si>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</si>
  <si>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</si>
  <si>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</si>
  <si>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</si>
  <si>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</si>
  <si>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</si>
  <si>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</si>
  <si>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</si>
  <si>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</si>
  <si>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</si>
  <si>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</si>
  <si>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</si>
  <si>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</si>
  <si>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</si>
  <si>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</si>
  <si>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</si>
  <si>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</si>
  <si>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</si>
  <si>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</si>
  <si>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</si>
  <si>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</si>
  <si>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</si>
  <si>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</si>
  <si>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</si>
  <si>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</si>
  <si>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</si>
  <si>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</si>
  <si>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</si>
  <si>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</si>
  <si>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</si>
  <si>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</si>
  <si>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</si>
  <si>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</si>
  <si>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</si>
  <si>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</si>
  <si>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</si>
  <si>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</si>
  <si>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</si>
  <si>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</si>
  <si>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</si>
  <si>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</si>
  <si>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</si>
  <si>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</si>
  <si>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</si>
  <si>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</si>
  <si>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</si>
  <si>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</si>
  <si>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</si>
  <si>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</si>
  <si>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</si>
  <si>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</si>
  <si>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</si>
  <si>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</si>
  <si>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</si>
  <si>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</si>
  <si>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</si>
  <si>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</si>
  <si>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</si>
  <si>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</si>
  <si>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</si>
  <si>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</si>
  <si>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</si>
  <si>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</si>
  <si>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</si>
  <si>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</si>
  <si>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</si>
  <si>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</si>
  <si>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</si>
  <si>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</si>
  <si>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</si>
  <si>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</si>
  <si>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</si>
  <si>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</si>
  <si>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</si>
  <si>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</si>
  <si>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</si>
  <si>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</si>
  <si>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</si>
  <si>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</si>
  <si>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</si>
  <si>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</si>
  <si>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</si>
  <si>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</si>
  <si>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</si>
  <si>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</si>
  <si>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</si>
  <si>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</si>
  <si>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</si>
  <si>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</si>
  <si>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</si>
  <si>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</si>
  <si>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</si>
  <si>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</si>
  <si>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</si>
  <si>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</si>
  <si>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</si>
  <si>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</si>
  <si>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</si>
  <si>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</si>
  <si>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</si>
  <si>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</si>
  <si>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</si>
  <si>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</si>
  <si>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</si>
  <si>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</si>
  <si>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</si>
  <si>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</si>
  <si>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</si>
  <si>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</si>
  <si>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</si>
  <si>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</si>
  <si>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</si>
  <si>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</si>
  <si>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</si>
  <si>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</si>
  <si>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</si>
  <si>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</si>
  <si>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</si>
  <si>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</si>
  <si>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</si>
  <si>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</si>
  <si>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</si>
  <si>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</si>
  <si>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</si>
  <si>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</si>
  <si>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</si>
  <si>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</si>
  <si>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</si>
  <si>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</si>
  <si>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</si>
  <si>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</si>
  <si>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</si>
  <si>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</si>
  <si>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</si>
  <si>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</si>
  <si>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</si>
  <si>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</si>
  <si>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</si>
  <si>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</si>
  <si>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</si>
  <si>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</si>
  <si>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</si>
  <si>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</si>
  <si>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</si>
  <si>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</si>
  <si>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</si>
  <si>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</si>
  <si>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</si>
  <si>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</si>
  <si>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</si>
  <si>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</si>
  <si>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</si>
  <si>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</si>
  <si>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</si>
  <si>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</si>
  <si>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</si>
  <si>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</si>
  <si>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</si>
  <si>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</si>
  <si>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</si>
  <si>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</si>
  <si>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</si>
  <si>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</si>
  <si>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</si>
  <si>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</si>
  <si>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</si>
  <si>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</si>
  <si>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</si>
  <si>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</si>
  <si>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</si>
  <si>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</si>
  <si>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</si>
  <si>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</si>
  <si>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</si>
  <si>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</si>
  <si>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</si>
  <si>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</si>
  <si>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</si>
  <si>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</si>
  <si>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</si>
  <si>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</si>
  <si>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</si>
  <si>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</si>
  <si>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</si>
  <si>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</si>
  <si>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</si>
  <si>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</si>
  <si>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</si>
  <si>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</si>
  <si>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</si>
  <si>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</si>
  <si>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</si>
  <si>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</si>
  <si>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</si>
  <si>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</si>
  <si>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</si>
  <si>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</si>
  <si>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</si>
  <si>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</si>
  <si>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</si>
  <si>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</si>
  <si>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</si>
  <si>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</si>
  <si>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</si>
  <si>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</si>
  <si>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</si>
  <si>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</si>
  <si>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</si>
  <si>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</si>
  <si>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</si>
  <si>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</si>
  <si>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</si>
  <si>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</si>
  <si>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</si>
  <si>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</si>
  <si>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</si>
  <si>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</si>
  <si>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</si>
  <si>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</si>
  <si>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</si>
  <si>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</si>
  <si>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</si>
  <si>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</si>
  <si>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</si>
  <si>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</si>
  <si>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</si>
  <si>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</si>
  <si>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</si>
  <si>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</si>
  <si>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</si>
  <si>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</si>
  <si>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</si>
  <si>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</si>
  <si>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</si>
  <si>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</si>
  <si>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</si>
  <si>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</si>
  <si>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</si>
  <si>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</si>
  <si>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</si>
  <si>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</si>
  <si>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</si>
  <si>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</si>
  <si>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</si>
  <si>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</si>
  <si>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</si>
  <si>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</si>
  <si>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</si>
  <si>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</si>
  <si>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</si>
  <si>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</si>
  <si>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</si>
  <si>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</si>
  <si>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</si>
  <si>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</si>
  <si>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</si>
  <si>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</si>
  <si>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</si>
  <si>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</si>
  <si>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</si>
  <si>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</si>
  <si>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</si>
  <si>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</si>
  <si>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</si>
  <si>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</si>
  <si>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</si>
  <si>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</si>
  <si>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</si>
  <si>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</si>
  <si>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</si>
  <si>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</si>
  <si>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</si>
  <si>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</si>
  <si>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</si>
  <si>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</si>
  <si>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</si>
  <si>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</si>
  <si>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</si>
  <si>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</si>
  <si>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</si>
  <si>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</si>
  <si>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</si>
  <si>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</si>
  <si>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</si>
  <si>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</si>
  <si>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</si>
  <si>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</si>
  <si>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</si>
  <si>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</si>
  <si>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</si>
  <si>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</si>
  <si>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</si>
  <si>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</si>
  <si>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</si>
  <si>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</si>
  <si>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</si>
  <si>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</si>
  <si>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</si>
  <si>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</si>
  <si>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</si>
  <si>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</si>
  <si>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</si>
  <si>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</si>
  <si>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</si>
  <si>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</si>
  <si>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</si>
  <si>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</si>
  <si>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</si>
  <si>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</si>
  <si>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</si>
  <si>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</si>
  <si>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</si>
  <si>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</si>
  <si>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</si>
  <si>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</si>
  <si>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</si>
  <si>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</si>
  <si>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</si>
  <si>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</si>
  <si>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</si>
  <si>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</si>
  <si>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</si>
  <si>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</si>
  <si>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</si>
  <si>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</si>
  <si>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</si>
  <si>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</si>
  <si>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</si>
  <si>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</si>
  <si>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</si>
  <si>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</si>
  <si>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</si>
  <si>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</si>
  <si>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</si>
  <si>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</si>
  <si>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</si>
  <si>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</si>
  <si>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</si>
  <si>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</si>
  <si>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</si>
  <si>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</si>
  <si>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</si>
  <si>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</si>
  <si>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</si>
  <si>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</si>
  <si>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</si>
  <si>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</si>
  <si>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</si>
  <si>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</si>
  <si>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</si>
  <si>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</si>
  <si>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</si>
  <si>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</si>
  <si>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</si>
  <si>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</si>
  <si>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</si>
  <si>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</si>
  <si>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</si>
  <si>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</si>
  <si>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</si>
  <si>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</si>
  <si>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</si>
  <si>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</si>
  <si>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</si>
  <si>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</si>
  <si>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</si>
  <si>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</si>
  <si>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</si>
  <si>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</si>
  <si>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</si>
  <si>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</si>
  <si>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</si>
  <si>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</si>
  <si>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</si>
  <si>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</si>
  <si>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</si>
  <si>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</si>
  <si>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</si>
  <si>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</si>
  <si>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</si>
  <si>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</si>
  <si>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</si>
  <si>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</si>
  <si>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</si>
  <si>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</si>
  <si>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</si>
  <si>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</si>
  <si>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</si>
  <si>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</si>
  <si>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</si>
  <si>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</si>
  <si>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</si>
  <si>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</si>
  <si>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</si>
  <si>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</si>
  <si>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</si>
  <si>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</si>
  <si>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</si>
  <si>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</si>
  <si>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</si>
  <si>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</si>
  <si>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</si>
  <si>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</si>
  <si>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</si>
  <si>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</si>
  <si>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</si>
  <si>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</si>
  <si>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</si>
  <si>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</si>
  <si>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</si>
  <si>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</si>
  <si>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</si>
  <si>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</si>
  <si>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</si>
  <si>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</si>
  <si>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</si>
  <si>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</si>
  <si>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</si>
  <si>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</si>
  <si>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</si>
  <si>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</si>
  <si>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</si>
  <si>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</si>
  <si>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</si>
  <si>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</si>
  <si>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</si>
  <si>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</si>
  <si>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</si>
  <si>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</si>
  <si>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</si>
  <si>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</si>
  <si>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</si>
  <si>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</si>
  <si>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</si>
  <si>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</si>
  <si>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</si>
  <si>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</si>
  <si>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</si>
  <si>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</si>
  <si>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</si>
  <si>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</si>
  <si>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</si>
  <si>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</si>
  <si>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</si>
  <si>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</si>
  <si>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</si>
  <si>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</si>
  <si>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</si>
  <si>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</si>
  <si>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</si>
  <si>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</si>
  <si>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</si>
  <si>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</si>
  <si>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</si>
  <si>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</si>
  <si>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</si>
  <si>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</si>
  <si>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</si>
  <si>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</si>
  <si>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</si>
  <si>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</si>
  <si>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</si>
  <si>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</si>
  <si>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</si>
  <si>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</si>
  <si>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</si>
  <si>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</si>
  <si>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</si>
  <si>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</si>
  <si>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</si>
  <si>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</si>
  <si>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</si>
  <si>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</si>
  <si>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</si>
  <si>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</si>
  <si>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</si>
  <si>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</si>
  <si>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</si>
  <si>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</si>
  <si>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</si>
  <si>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</si>
  <si>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</si>
  <si>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</si>
  <si>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</si>
  <si>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</si>
  <si>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</si>
  <si>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</si>
  <si>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</si>
  <si>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</si>
  <si>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</si>
  <si>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</si>
  <si>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</si>
  <si>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</si>
  <si>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</si>
  <si>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</si>
  <si>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</si>
  <si>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</si>
  <si>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</si>
  <si>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</si>
  <si>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</si>
  <si>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</si>
  <si>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</si>
  <si>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</si>
  <si>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</si>
  <si>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</si>
  <si>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</si>
  <si>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</si>
  <si>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</si>
  <si>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</si>
  <si>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</si>
  <si>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</si>
  <si>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</si>
  <si>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</si>
  <si>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</si>
  <si>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</si>
  <si>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</si>
  <si>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</si>
  <si>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</si>
  <si>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</si>
  <si>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</si>
  <si>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</si>
  <si>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</si>
  <si>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</si>
  <si>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</si>
  <si>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</si>
  <si>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</si>
  <si>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</si>
  <si>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</si>
  <si>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</si>
  <si>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</si>
  <si>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</si>
  <si>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</si>
  <si>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</si>
  <si>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</si>
  <si>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</si>
  <si>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</si>
  <si>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</si>
  <si>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</si>
  <si>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</si>
  <si>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</si>
  <si>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</si>
  <si>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</si>
  <si>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</si>
  <si>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</si>
  <si>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</si>
  <si>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</si>
  <si>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</si>
  <si>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</si>
  <si>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</si>
  <si>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</si>
  <si>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</si>
  <si>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</si>
  <si>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</si>
  <si>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</si>
  <si>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</si>
  <si>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</si>
  <si>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</si>
  <si>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</si>
  <si>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</si>
  <si>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</si>
  <si>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</si>
  <si>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</si>
  <si>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</si>
  <si>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</si>
  <si>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</si>
  <si>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</si>
  <si>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</si>
  <si>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</si>
  <si>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</si>
  <si>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</si>
  <si>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</si>
  <si>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</si>
  <si>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</si>
  <si>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</si>
  <si>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</si>
  <si>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</si>
  <si>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</si>
  <si>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</si>
  <si>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</si>
  <si>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</si>
  <si>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</si>
  <si>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</si>
  <si>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</si>
  <si>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</si>
  <si>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</si>
  <si>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</si>
  <si>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</si>
  <si>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</si>
  <si>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</si>
  <si>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</si>
  <si>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</si>
  <si>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</si>
  <si>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</si>
  <si>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</si>
  <si>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</si>
  <si>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</si>
  <si>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</si>
  <si>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</si>
  <si>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</si>
  <si>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</si>
  <si>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</si>
  <si>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</si>
  <si>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</si>
  <si>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</si>
  <si>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</si>
  <si>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</si>
  <si>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</si>
  <si>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</si>
  <si>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</si>
  <si>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</si>
  <si>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</si>
  <si>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</si>
  <si>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</si>
  <si>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</si>
  <si>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</si>
  <si>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</si>
  <si>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</si>
  <si>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</si>
  <si>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</si>
  <si>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</si>
  <si>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</si>
  <si>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</si>
  <si>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</si>
  <si>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</si>
  <si>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</si>
  <si>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</si>
  <si>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</si>
  <si>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</si>
  <si>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</si>
  <si>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</si>
  <si>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</si>
  <si>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</si>
  <si>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</si>
  <si>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</si>
  <si>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</si>
  <si>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</si>
  <si>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</si>
  <si>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</si>
  <si>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</si>
  <si>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</si>
  <si>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</si>
  <si>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</si>
  <si>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</si>
  <si>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</si>
  <si>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</si>
  <si>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</si>
  <si>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</si>
  <si>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</si>
  <si>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</si>
  <si>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</si>
  <si>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</si>
  <si>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</si>
  <si>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</si>
  <si>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</si>
  <si>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</si>
  <si>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</si>
  <si>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</si>
  <si>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</si>
  <si>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</si>
  <si>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</si>
  <si>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</si>
  <si>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</si>
  <si>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</si>
  <si>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</si>
  <si>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</si>
  <si>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</si>
  <si>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</si>
  <si>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</si>
  <si>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</si>
  <si>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</si>
  <si>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</si>
  <si>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</si>
  <si>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</si>
  <si>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</si>
  <si>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</si>
  <si>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</si>
  <si>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</si>
  <si>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</si>
  <si>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</si>
  <si>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</si>
  <si>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</si>
  <si>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</si>
  <si>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</si>
  <si>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</si>
  <si>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</si>
  <si>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</si>
  <si>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</si>
  <si>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</si>
  <si>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</si>
  <si>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</si>
  <si>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</si>
  <si>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</si>
  <si>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</si>
  <si>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</si>
  <si>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</si>
  <si>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</si>
  <si>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</si>
  <si>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</si>
  <si>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</si>
  <si>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</si>
  <si>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</si>
  <si>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</si>
  <si>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</si>
  <si>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</si>
  <si>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</si>
  <si>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</si>
  <si>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</si>
  <si>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</si>
  <si>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</si>
  <si>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</si>
  <si>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</si>
  <si>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</si>
  <si>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</si>
  <si>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</si>
  <si>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</si>
  <si>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</si>
  <si>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</si>
  <si>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</si>
  <si>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</si>
  <si>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</si>
  <si>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</si>
  <si>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</si>
  <si>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</si>
  <si>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</si>
  <si>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</si>
  <si>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</si>
  <si>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</si>
  <si>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</si>
  <si>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</si>
  <si>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</si>
  <si>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</si>
  <si>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</si>
  <si>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</si>
  <si>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</si>
  <si>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</si>
  <si>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</si>
  <si>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</si>
  <si>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</si>
  <si>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</si>
  <si>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</si>
  <si>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</si>
  <si>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</si>
  <si>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</si>
  <si>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</si>
  <si>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</si>
  <si>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</si>
  <si>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</si>
  <si>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</si>
  <si>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</si>
  <si>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</si>
  <si>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</si>
  <si>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</si>
  <si>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</si>
  <si>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</si>
  <si>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</si>
  <si>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</si>
  <si>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</si>
  <si>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</si>
  <si>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</si>
  <si>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</si>
  <si>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</si>
  <si>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</si>
  <si>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</si>
  <si>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</si>
  <si>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</si>
  <si>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</si>
  <si>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</si>
  <si>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</si>
  <si>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</si>
  <si>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</si>
  <si>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</si>
  <si>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</si>
  <si>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</si>
  <si>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</si>
  <si>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</si>
  <si>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</si>
  <si>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</si>
  <si>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</si>
  <si>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</si>
  <si>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</si>
  <si>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</si>
  <si>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</si>
  <si>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</si>
  <si>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</si>
  <si>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</si>
  <si>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</si>
  <si>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</si>
  <si>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</si>
  <si>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</si>
  <si>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</si>
  <si>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</si>
  <si>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</si>
  <si>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</si>
  <si>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</si>
  <si>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</si>
  <si>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</si>
  <si>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</si>
  <si>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</si>
  <si>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</si>
  <si>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</si>
  <si>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</si>
  <si>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</si>
  <si>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</si>
  <si>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</si>
  <si>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</si>
  <si>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</si>
  <si>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</si>
  <si>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</si>
  <si>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</si>
  <si>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</si>
  <si>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</si>
  <si>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</si>
  <si>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</si>
  <si>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</si>
  <si>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</si>
  <si>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</si>
  <si>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</si>
  <si>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</si>
  <si>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</si>
  <si>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</si>
  <si>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</si>
  <si>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</si>
  <si>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</si>
  <si>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</si>
  <si>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</si>
  <si>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</si>
  <si>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</si>
  <si>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</si>
  <si>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</si>
  <si>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</si>
  <si>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</si>
  <si>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</si>
  <si>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</si>
  <si>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</si>
  <si>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</si>
  <si>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</si>
  <si>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</si>
  <si>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</si>
  <si>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</si>
  <si>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</si>
  <si>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</si>
  <si>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</si>
  <si>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</si>
  <si>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</si>
  <si>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</si>
  <si>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</si>
  <si>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</si>
  <si>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</si>
  <si>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</si>
  <si>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</si>
  <si>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</si>
  <si>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</si>
  <si>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</si>
  <si>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</si>
  <si>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</si>
  <si>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</si>
  <si>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</si>
  <si>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</si>
  <si>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</si>
  <si>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</si>
  <si>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</si>
  <si>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</si>
  <si>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</si>
  <si>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</si>
  <si>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</si>
  <si>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</si>
  <si>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</si>
  <si>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</si>
  <si>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</si>
  <si>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</si>
  <si>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</si>
  <si>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</si>
  <si>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</si>
  <si>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</si>
  <si>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</si>
  <si>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</si>
  <si>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</si>
  <si>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</si>
  <si>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</si>
  <si>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</si>
  <si>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</si>
  <si>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</si>
  <si>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</si>
  <si>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</si>
  <si>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</si>
  <si>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</si>
  <si>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</si>
  <si>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</si>
  <si>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</si>
  <si>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</si>
  <si>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</si>
  <si>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</si>
  <si>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</si>
  <si>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</si>
  <si>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</si>
  <si>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</si>
  <si>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</si>
  <si>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</si>
  <si>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</si>
  <si>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</si>
  <si>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</si>
  <si>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</si>
  <si>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</si>
  <si>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</si>
  <si>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</si>
  <si>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</si>
  <si>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</si>
  <si>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</si>
  <si>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</si>
  <si>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</si>
  <si>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</si>
  <si>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</si>
  <si>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</si>
  <si>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</si>
  <si>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</si>
  <si>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</si>
  <si>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</si>
  <si>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</si>
  <si>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</si>
  <si>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</si>
  <si>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</si>
  <si>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</si>
  <si>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</si>
  <si>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</si>
  <si>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</si>
  <si>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</si>
  <si>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</si>
  <si>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</si>
  <si>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</si>
  <si>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</si>
  <si>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</si>
  <si>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</si>
  <si>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</si>
  <si>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</si>
  <si>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</si>
  <si>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</si>
  <si>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</si>
  <si>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</si>
  <si>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</si>
  <si>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</si>
  <si>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</si>
  <si>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</si>
  <si>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</si>
  <si>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</si>
  <si>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</si>
  <si>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</si>
  <si>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</si>
  <si>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</si>
  <si>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</si>
  <si>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</si>
  <si>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</si>
  <si>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</si>
  <si>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</si>
  <si>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</si>
  <si>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</si>
  <si>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</si>
  <si>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</si>
  <si>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</si>
  <si>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</si>
  <si>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</si>
  <si>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</si>
  <si>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</si>
  <si>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</si>
  <si>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</si>
  <si>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</si>
  <si>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</si>
  <si>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</si>
  <si>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</si>
  <si>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</si>
  <si>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</si>
  <si>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</si>
  <si>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</si>
  <si>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</si>
  <si>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</si>
  <si>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</si>
  <si>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</si>
  <si>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</si>
  <si>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</si>
  <si>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</si>
  <si>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</si>
  <si>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</si>
  <si>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</si>
  <si>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</si>
  <si>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</si>
  <si>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</si>
  <si>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</si>
  <si>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</si>
  <si>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</si>
  <si>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</si>
  <si>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</si>
  <si>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</si>
  <si>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</si>
  <si>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</si>
  <si>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</si>
  <si>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</si>
  <si>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</si>
  <si>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</si>
  <si>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</si>
  <si>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</si>
  <si>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</si>
  <si>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</si>
  <si>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</si>
  <si>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</si>
  <si>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</si>
  <si>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</si>
  <si>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</si>
  <si>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</si>
  <si>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</si>
  <si>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</si>
  <si>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</si>
  <si>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</si>
  <si>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</si>
  <si>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</si>
  <si>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</si>
  <si>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</si>
  <si>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</si>
  <si>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</si>
  <si>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</si>
  <si>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</si>
  <si>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</si>
  <si>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</si>
  <si>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</si>
  <si>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</si>
  <si>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</si>
  <si>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</si>
  <si>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</si>
  <si>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</si>
  <si>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</si>
  <si>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</si>
  <si>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</si>
  <si>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</si>
  <si>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</si>
  <si>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</si>
  <si>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</si>
  <si>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</si>
  <si>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</si>
  <si>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</si>
  <si>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</si>
  <si>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</si>
  <si>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</si>
  <si>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</si>
  <si>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</si>
  <si>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</si>
  <si>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</si>
  <si>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</si>
  <si>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</si>
  <si>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</si>
  <si>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</si>
  <si>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</si>
  <si>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</si>
  <si>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</si>
  <si>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</si>
  <si>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</si>
  <si>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</si>
  <si>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</si>
  <si>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</si>
  <si>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</si>
  <si>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</si>
  <si>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</si>
  <si>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</si>
  <si>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</si>
  <si>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</si>
  <si>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</si>
  <si>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</si>
  <si>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</si>
  <si>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</si>
  <si>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</si>
  <si>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</si>
  <si>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</si>
  <si>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</si>
  <si>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</si>
  <si>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</si>
  <si>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</si>
  <si>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</si>
  <si>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</si>
  <si>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</si>
  <si>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</si>
  <si>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</si>
  <si>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</si>
  <si>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</si>
  <si>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</si>
  <si>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</si>
  <si>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</si>
  <si>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</si>
  <si>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</si>
  <si>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</si>
  <si>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</si>
  <si>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</si>
  <si>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</si>
  <si>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</si>
  <si>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</si>
  <si>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</si>
  <si>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</si>
  <si>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</si>
  <si>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</si>
  <si>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</si>
  <si>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</si>
  <si>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</si>
  <si>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</si>
  <si>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</si>
  <si>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</si>
  <si>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</si>
  <si>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</si>
  <si>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</si>
  <si>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</si>
  <si>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</si>
  <si>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</si>
  <si>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</si>
  <si>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</si>
  <si>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</si>
  <si>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</si>
  <si>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</si>
  <si>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</si>
  <si>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</si>
  <si>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</si>
  <si>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</si>
  <si>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</si>
  <si>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</si>
  <si>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</si>
  <si>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</si>
  <si>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</si>
  <si>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</si>
  <si>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</si>
  <si>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</si>
  <si>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</si>
  <si>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</si>
  <si>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</si>
  <si>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</si>
  <si>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</si>
  <si>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</si>
  <si>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</si>
  <si>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</si>
  <si>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</si>
  <si>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</si>
  <si>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</si>
  <si>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</si>
  <si>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</si>
  <si>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</si>
  <si>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</si>
  <si>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</si>
  <si>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</si>
  <si>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</si>
  <si>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</si>
  <si>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</si>
  <si>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</si>
  <si>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</si>
  <si>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</si>
  <si>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</si>
  <si>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</si>
  <si>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</si>
  <si>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</si>
  <si>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</si>
  <si>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</si>
  <si>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</si>
  <si>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</si>
  <si>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</si>
  <si>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</si>
  <si>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</si>
  <si>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</si>
  <si>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</si>
  <si>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</si>
  <si>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</si>
  <si>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</si>
  <si>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</si>
  <si>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</si>
  <si>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</si>
  <si>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</si>
  <si>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</si>
  <si>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</si>
  <si>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</si>
  <si>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</si>
  <si>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</si>
  <si>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</si>
  <si>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</si>
  <si>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</si>
  <si>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</si>
  <si>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</si>
  <si>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</si>
  <si>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</si>
  <si>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</si>
  <si>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</si>
  <si>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</si>
  <si>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</si>
  <si>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</si>
  <si>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</si>
  <si>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</si>
  <si>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</si>
  <si>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</si>
  <si>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</si>
  <si>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</si>
  <si>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</si>
  <si>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</si>
  <si>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</si>
  <si>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</si>
  <si>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</si>
  <si>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</si>
  <si>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</si>
  <si>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</si>
  <si>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</si>
  <si>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</si>
  <si>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</si>
  <si>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</si>
  <si>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</si>
  <si>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</si>
  <si>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</si>
  <si>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</si>
  <si>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</si>
  <si>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</si>
  <si>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</si>
  <si>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</si>
  <si>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</si>
  <si>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</si>
  <si>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</si>
  <si>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</si>
  <si>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</si>
  <si>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</si>
  <si>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</si>
  <si>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</si>
  <si>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</si>
  <si>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</si>
  <si>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</si>
  <si>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</si>
  <si>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</si>
  <si>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</si>
  <si>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</si>
  <si>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</si>
  <si>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</si>
  <si>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</si>
  <si>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</si>
  <si>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</si>
  <si>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</si>
  <si>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</si>
  <si>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</si>
  <si>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</si>
  <si>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</si>
  <si>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</si>
  <si>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</si>
  <si>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</si>
  <si>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</si>
  <si>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</si>
  <si>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</si>
  <si>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</si>
  <si>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</si>
  <si>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</si>
  <si>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</si>
  <si>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</si>
  <si>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</si>
  <si>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</si>
  <si>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</si>
  <si>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</si>
  <si>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</si>
  <si>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</si>
  <si>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</si>
  <si>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</si>
  <si>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</si>
  <si>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</si>
  <si>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</si>
  <si>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</si>
  <si>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</si>
  <si>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</si>
  <si>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</si>
  <si>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</si>
  <si>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</si>
  <si>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</si>
  <si>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</si>
  <si>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</si>
  <si>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</si>
  <si>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</si>
  <si>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</si>
  <si>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</si>
  <si>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</si>
  <si>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</si>
  <si>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</si>
  <si>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</si>
  <si>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</si>
  <si>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</si>
  <si>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</si>
  <si>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</si>
  <si>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</si>
  <si>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</si>
  <si>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</si>
  <si>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</si>
  <si>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</si>
  <si>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</si>
  <si>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</si>
  <si>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</si>
  <si>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</si>
  <si>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</si>
  <si>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</si>
  <si>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</si>
  <si>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</si>
  <si>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</si>
  <si>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</si>
  <si>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</si>
  <si>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</si>
  <si>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</si>
  <si>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</si>
  <si>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</si>
  <si>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</si>
  <si>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</si>
  <si>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</si>
  <si>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</si>
  <si>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</si>
  <si>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</si>
  <si>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</si>
  <si>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</si>
  <si>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</si>
  <si>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</si>
  <si>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</si>
  <si>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</si>
  <si>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</si>
  <si>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</si>
  <si>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</si>
  <si>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</si>
  <si>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</si>
  <si>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</si>
  <si>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</si>
  <si>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</si>
  <si>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</si>
  <si>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</si>
  <si>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</si>
  <si>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</si>
  <si>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</si>
  <si>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</si>
  <si>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</si>
  <si>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</si>
  <si>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</si>
  <si>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</si>
  <si>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</si>
  <si>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</si>
  <si>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</si>
  <si>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</si>
  <si>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</si>
  <si>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</si>
  <si>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</si>
  <si>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</si>
  <si>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</si>
  <si>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</si>
  <si>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</si>
  <si>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</si>
  <si>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</si>
  <si>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</si>
  <si>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</si>
  <si>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</si>
  <si>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</si>
  <si>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</si>
  <si>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</si>
  <si>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</si>
  <si>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</si>
  <si>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</si>
  <si>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</si>
  <si>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</si>
  <si>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</si>
  <si>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</si>
  <si>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</si>
  <si>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</si>
  <si>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</si>
  <si>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</si>
  <si>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</si>
  <si>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</si>
  <si>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</si>
  <si>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</si>
  <si>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</si>
  <si>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</si>
  <si>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</si>
  <si>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</si>
  <si>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</si>
  <si>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</si>
  <si>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</si>
  <si>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</si>
  <si>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</si>
  <si>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</si>
  <si>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</si>
  <si>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</si>
  <si>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</si>
  <si>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</si>
  <si>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</si>
  <si>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</si>
  <si>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</si>
  <si>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</si>
  <si>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</si>
  <si>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</si>
  <si>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</si>
  <si>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</si>
  <si>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</si>
  <si>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</si>
  <si>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</si>
  <si>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</si>
  <si>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</si>
  <si>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</si>
  <si>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</si>
  <si>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</si>
  <si>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</si>
  <si>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</si>
  <si>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</si>
  <si>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</si>
  <si>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</si>
  <si>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</si>
  <si>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</si>
  <si>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</si>
  <si>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</si>
  <si>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</si>
  <si>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</si>
  <si>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</si>
  <si>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</si>
  <si>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</si>
  <si>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</si>
  <si>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</si>
  <si>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</si>
  <si>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</si>
  <si>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</si>
  <si>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</si>
  <si>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</si>
  <si>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</si>
  <si>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</si>
  <si>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</si>
  <si>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</si>
  <si>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</si>
  <si>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</si>
  <si>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</si>
  <si>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</si>
  <si>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</si>
  <si>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</si>
  <si>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</si>
  <si>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</si>
  <si>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</si>
  <si>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</si>
  <si>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</si>
  <si>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</si>
  <si>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</si>
  <si>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</si>
  <si>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</si>
  <si>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</si>
  <si>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</si>
  <si>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</si>
  <si>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</si>
  <si>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</si>
  <si>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</si>
  <si>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</si>
  <si>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</si>
  <si>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</si>
  <si>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</si>
  <si>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</si>
  <si>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</si>
  <si>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</si>
  <si>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</si>
  <si>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</si>
  <si>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</si>
  <si>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</si>
  <si>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</si>
  <si>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</si>
  <si>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</si>
  <si>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</si>
  <si>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</si>
  <si>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</si>
  <si>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</si>
  <si>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</si>
  <si>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</si>
  <si>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</si>
  <si>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</si>
  <si>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</si>
  <si>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</si>
  <si>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</si>
  <si>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</si>
  <si>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</si>
  <si>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</si>
  <si>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</si>
  <si>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</si>
  <si>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</si>
  <si>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</si>
  <si>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</si>
  <si>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</si>
  <si>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</si>
  <si>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</si>
  <si>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</si>
  <si>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</si>
  <si>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</si>
  <si>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</si>
  <si>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</si>
  <si>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</si>
  <si>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</si>
  <si>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</si>
  <si>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</si>
  <si>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</si>
  <si>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</si>
  <si>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</si>
  <si>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</si>
  <si>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</si>
  <si>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</si>
  <si>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</si>
  <si>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</si>
  <si>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</si>
  <si>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</si>
  <si>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</si>
  <si>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</si>
  <si>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</si>
  <si>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</si>
  <si>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</si>
  <si>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</si>
  <si>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</si>
  <si>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</si>
  <si>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</si>
  <si>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</si>
  <si>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</si>
  <si>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</si>
  <si>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</si>
  <si>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</si>
  <si>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</si>
  <si>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</si>
  <si>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</si>
  <si>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</si>
  <si>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</si>
  <si>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</si>
  <si>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</si>
  <si>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</si>
  <si>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</si>
  <si>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</si>
  <si>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</si>
  <si>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</si>
  <si>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</si>
  <si>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</si>
  <si>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</si>
  <si>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</si>
  <si>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</si>
  <si>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</si>
  <si>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</si>
  <si>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</si>
  <si>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</si>
  <si>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</si>
  <si>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</si>
  <si>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</si>
  <si>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</si>
  <si>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</si>
  <si>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</si>
  <si>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</si>
  <si>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</si>
  <si>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</si>
  <si>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</si>
  <si>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</si>
  <si>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</si>
  <si>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</si>
  <si>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</si>
  <si>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</si>
  <si>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</si>
  <si>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</si>
  <si>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</si>
  <si>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</si>
  <si>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</si>
  <si>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</si>
  <si>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</si>
  <si>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</si>
  <si>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</si>
  <si>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</si>
  <si>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</si>
  <si>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</si>
  <si>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</si>
  <si>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</si>
  <si>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</si>
  <si>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</si>
  <si>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</si>
  <si>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</si>
  <si>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</si>
  <si>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</si>
  <si>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</si>
  <si>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</si>
  <si>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</si>
  <si>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</si>
  <si>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</si>
  <si>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</si>
  <si>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</si>
  <si>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</si>
  <si>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</si>
  <si>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</si>
  <si>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</si>
  <si>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</si>
  <si>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</si>
  <si>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</si>
  <si>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</si>
  <si>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</si>
  <si>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</si>
  <si>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</si>
  <si>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</si>
  <si>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</si>
  <si>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</si>
  <si>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</si>
  <si>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</si>
  <si>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</si>
  <si>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</si>
  <si>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</si>
  <si>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</si>
  <si>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</si>
  <si>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</si>
  <si>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</si>
  <si>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</si>
  <si>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</si>
  <si>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</si>
  <si>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</si>
  <si>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</si>
  <si>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</si>
  <si>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</si>
  <si>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</si>
  <si>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</si>
  <si>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</si>
  <si>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</si>
  <si>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</si>
  <si>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</si>
  <si>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</si>
  <si>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</si>
  <si>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</si>
  <si>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</si>
  <si>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</si>
  <si>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</si>
  <si>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</si>
  <si>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</si>
  <si>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</si>
  <si>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</si>
  <si>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</si>
  <si>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</si>
  <si>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</si>
  <si>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</si>
  <si>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</si>
  <si>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</si>
  <si>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</si>
  <si>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</si>
  <si>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</si>
  <si>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</si>
  <si>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</si>
  <si>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</si>
  <si>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</si>
  <si>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</si>
  <si>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</si>
  <si>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</si>
  <si>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</si>
  <si>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</si>
  <si>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</si>
  <si>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</si>
  <si>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</si>
  <si>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</si>
  <si>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</si>
  <si>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</si>
  <si>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</si>
  <si>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</si>
  <si>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</si>
  <si>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</si>
  <si>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</si>
  <si>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</si>
  <si>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</si>
  <si>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</si>
  <si>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</si>
  <si>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</si>
  <si>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</si>
  <si>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</si>
  <si>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</si>
  <si>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</si>
  <si>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</si>
  <si>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</si>
  <si>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</si>
  <si>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</si>
  <si>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</si>
  <si>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</si>
  <si>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</si>
  <si>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</si>
  <si>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</si>
  <si>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</si>
  <si>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</si>
  <si>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</si>
  <si>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</si>
  <si>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</si>
  <si>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</si>
  <si>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</si>
  <si>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</si>
  <si>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</si>
  <si>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</si>
  <si>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</si>
  <si>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</si>
  <si>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</si>
  <si>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</si>
  <si>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</si>
  <si>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</si>
  <si>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</si>
  <si>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</si>
  <si>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</si>
  <si>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</si>
  <si>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</si>
  <si>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</si>
  <si>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</si>
  <si>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</si>
  <si>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</si>
  <si>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</si>
  <si>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</si>
  <si>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</si>
  <si>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</si>
  <si>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</si>
  <si>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</si>
  <si>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</si>
  <si>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</si>
  <si>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</si>
  <si>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</si>
  <si>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</si>
  <si>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</si>
  <si>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</si>
  <si>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</si>
  <si>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</si>
  <si>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</si>
  <si>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</si>
  <si>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</si>
  <si>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</si>
  <si>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</si>
  <si>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</si>
  <si>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</si>
  <si>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</si>
  <si>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</si>
  <si>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</si>
  <si>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</si>
  <si>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</si>
  <si>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</si>
  <si>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</si>
  <si>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</si>
  <si>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</si>
  <si>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</si>
  <si>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</si>
  <si>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</si>
  <si>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</si>
  <si>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</si>
  <si>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</si>
  <si>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</si>
  <si>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</si>
  <si>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</si>
  <si>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</si>
  <si>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</si>
  <si>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</si>
  <si>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</si>
  <si>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</si>
  <si>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</si>
  <si>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</si>
  <si>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</si>
  <si>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</si>
  <si>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</si>
  <si>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</si>
  <si>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</si>
  <si>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</si>
  <si>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</si>
  <si>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</si>
  <si>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</si>
  <si>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</si>
  <si>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</si>
  <si>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</si>
  <si>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</si>
  <si>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</si>
  <si>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</si>
  <si>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</si>
  <si>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</si>
  <si>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</si>
  <si>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</si>
  <si>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</si>
  <si>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</si>
  <si>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</si>
  <si>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</si>
  <si>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</si>
  <si>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</si>
  <si>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</si>
  <si>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</si>
  <si>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</si>
  <si>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</si>
  <si>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</si>
  <si>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</si>
  <si>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</si>
  <si>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</si>
  <si>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</si>
  <si>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</si>
  <si>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</si>
  <si>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</si>
  <si>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</si>
  <si>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</si>
  <si>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</si>
  <si>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</si>
  <si>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</si>
  <si>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</si>
  <si>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</si>
  <si>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</si>
  <si>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</si>
  <si>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</si>
  <si>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</si>
  <si>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</si>
  <si>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</si>
  <si>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</si>
  <si>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</si>
  <si>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</si>
  <si>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</si>
  <si>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</si>
  <si>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</si>
  <si>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</si>
  <si>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</si>
  <si>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</si>
  <si>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</si>
  <si>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</si>
  <si>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</si>
  <si>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</si>
  <si>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</si>
  <si>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</si>
  <si>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</si>
  <si>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</si>
  <si>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</si>
  <si>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</si>
  <si>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</si>
  <si>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</si>
  <si>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</si>
  <si>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</si>
  <si>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</si>
  <si>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</si>
  <si>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</si>
  <si>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</si>
  <si>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</si>
  <si>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</si>
  <si>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</si>
  <si>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</si>
  <si>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</si>
  <si>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</si>
  <si>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</si>
  <si>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</si>
  <si>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</si>
  <si>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</si>
  <si>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</si>
  <si>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</si>
  <si>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</si>
  <si>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</si>
  <si>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</si>
  <si>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</si>
  <si>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</si>
  <si>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</si>
  <si>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</si>
  <si>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</si>
  <si>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</si>
  <si>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</si>
  <si>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</si>
  <si>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</si>
  <si>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</si>
  <si>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</si>
  <si>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</si>
  <si>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</si>
  <si>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</si>
  <si>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</si>
  <si>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</si>
  <si>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</si>
  <si>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</si>
  <si>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</si>
  <si>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</si>
  <si>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</si>
  <si>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</si>
  <si>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</si>
  <si>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</si>
  <si>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</si>
  <si>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</si>
  <si>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</si>
  <si>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</si>
  <si>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</si>
  <si>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</si>
  <si>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</si>
  <si>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</si>
  <si>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</si>
  <si>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</si>
  <si>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</si>
  <si>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</si>
  <si>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</si>
  <si>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</si>
  <si>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</si>
  <si>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</si>
  <si>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</si>
  <si>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</si>
  <si>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</si>
  <si>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</si>
  <si>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</si>
  <si>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</si>
  <si>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</si>
  <si>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</si>
  <si>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</si>
  <si>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</si>
  <si>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</si>
  <si>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</si>
  <si>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</si>
  <si>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</si>
  <si>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</si>
  <si>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</si>
  <si>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</si>
  <si>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</si>
  <si>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</si>
  <si>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</si>
  <si>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</si>
  <si>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</si>
  <si>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</si>
  <si>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</si>
  <si>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</si>
  <si>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</si>
  <si>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</si>
  <si>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</si>
  <si>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</si>
  <si>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</si>
  <si>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</si>
  <si>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</si>
  <si>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</si>
  <si>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</si>
  <si>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</si>
  <si>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</si>
  <si>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</si>
  <si>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</si>
  <si>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</si>
  <si>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</si>
  <si>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</si>
  <si>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</si>
  <si>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</si>
  <si>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</si>
  <si>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</si>
  <si>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</si>
  <si>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</si>
  <si>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</si>
  <si>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</si>
  <si>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</si>
  <si>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</si>
  <si>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</si>
  <si>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</si>
  <si>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</si>
  <si>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</si>
  <si>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</si>
  <si>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</si>
  <si>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</si>
  <si>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</si>
  <si>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</si>
  <si>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</si>
  <si>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</si>
  <si>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</si>
  <si>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</si>
  <si>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</si>
  <si>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</si>
  <si>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</si>
  <si>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</si>
  <si>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</si>
  <si>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</si>
  <si>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</si>
  <si>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</si>
  <si>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</si>
  <si>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</si>
  <si>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</si>
  <si>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</si>
  <si>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</si>
  <si>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</si>
  <si>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</si>
  <si>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</si>
  <si>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</si>
  <si>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</si>
  <si>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</si>
  <si>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</si>
  <si>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</si>
  <si>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</si>
  <si>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</si>
  <si>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</si>
  <si>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</si>
  <si>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</si>
  <si>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</si>
  <si>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</si>
  <si>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</si>
  <si>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</si>
  <si>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</si>
  <si>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</si>
  <si>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</si>
  <si>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</si>
  <si>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</si>
  <si>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</si>
  <si>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</si>
  <si>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</si>
  <si>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</si>
  <si>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</si>
  <si>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</si>
  <si>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</si>
  <si>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</si>
  <si>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</si>
  <si>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</si>
  <si>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</si>
  <si>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</si>
  <si>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</si>
  <si>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</si>
  <si>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</si>
  <si>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</si>
  <si>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</si>
  <si>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</si>
  <si>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</si>
  <si>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</si>
  <si>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</si>
  <si>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</si>
  <si>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</si>
  <si>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</si>
  <si>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</si>
  <si>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</si>
  <si>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</si>
  <si>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</si>
  <si>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</si>
  <si>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</si>
  <si>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</si>
  <si>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</si>
  <si>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</si>
  <si>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</si>
  <si>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</si>
  <si>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</si>
  <si>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</si>
  <si>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</si>
  <si>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</si>
  <si>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</si>
  <si>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</si>
  <si>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</si>
  <si>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</si>
  <si>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</si>
  <si>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</si>
  <si>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</si>
  <si>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</si>
  <si>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</si>
  <si>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</si>
  <si>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</si>
  <si>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</si>
  <si>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</si>
  <si>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</si>
  <si>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</si>
  <si>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</si>
  <si>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</si>
  <si>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</si>
  <si>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</si>
  <si>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</si>
  <si>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</si>
  <si>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</si>
  <si>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</si>
  <si>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</si>
  <si>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</si>
  <si>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</si>
  <si>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</si>
  <si>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</si>
  <si>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</si>
  <si>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</si>
  <si>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</si>
  <si>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</si>
  <si>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</si>
  <si>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</si>
  <si>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</si>
  <si>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</si>
  <si>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</si>
  <si>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</si>
  <si>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</si>
  <si>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</si>
  <si>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</si>
  <si>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</si>
  <si>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</si>
  <si>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</si>
  <si>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</si>
  <si>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</si>
  <si>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</si>
  <si>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</si>
  <si>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</si>
  <si>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</si>
  <si>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</si>
  <si>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</si>
  <si>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</si>
  <si>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</si>
  <si>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</si>
  <si>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</si>
  <si>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</si>
  <si>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</si>
  <si>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</si>
  <si>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</si>
  <si>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</si>
  <si>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</si>
  <si>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</si>
  <si>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</si>
  <si>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</si>
  <si>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</si>
  <si>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</si>
  <si>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</si>
  <si>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</si>
  <si>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</si>
  <si>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</si>
  <si>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</si>
  <si>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</si>
  <si>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</si>
  <si>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</si>
  <si>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</si>
  <si>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</si>
  <si>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</si>
  <si>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</si>
  <si>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</si>
  <si>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</si>
  <si>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</si>
  <si>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</si>
  <si>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</si>
  <si>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</si>
  <si>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</si>
  <si>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</si>
  <si>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</si>
  <si>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</si>
  <si>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</si>
  <si>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</si>
  <si>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</si>
  <si>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</si>
  <si>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</si>
  <si>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</si>
  <si>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</si>
  <si>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</si>
  <si>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</si>
  <si>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</si>
  <si>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</si>
  <si>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</si>
  <si>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</si>
  <si>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</si>
  <si>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</si>
  <si>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</si>
  <si>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</si>
  <si>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</si>
  <si>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</si>
  <si>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</si>
  <si>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</si>
  <si>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</si>
  <si>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</si>
  <si>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</si>
  <si>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</si>
  <si>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</si>
  <si>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</si>
  <si>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</si>
  <si>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</si>
  <si>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</si>
  <si>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</si>
  <si>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</si>
  <si>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</si>
  <si>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</si>
  <si>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</si>
  <si>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</si>
  <si>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</si>
  <si>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</si>
  <si>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</si>
  <si>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</si>
  <si>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</si>
  <si>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</si>
  <si>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</si>
  <si>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</si>
  <si>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</si>
  <si>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</si>
  <si>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</si>
  <si>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</si>
  <si>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</si>
  <si>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</si>
  <si>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</si>
  <si>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</si>
  <si>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</si>
  <si>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</si>
  <si>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</si>
  <si>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</si>
  <si>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</si>
  <si>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</si>
  <si>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</si>
  <si>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</si>
  <si>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</si>
  <si>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</si>
  <si>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</si>
  <si>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</si>
  <si>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</si>
  <si>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</si>
  <si>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</si>
  <si>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</si>
  <si>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</si>
  <si>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</si>
  <si>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</si>
  <si>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</si>
  <si>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</si>
  <si>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</si>
  <si>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</si>
  <si>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</si>
  <si>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</si>
  <si>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</si>
  <si>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</si>
  <si>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</si>
  <si>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</si>
  <si>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</si>
  <si>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</si>
  <si>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</si>
  <si>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</si>
  <si>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</si>
  <si>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</si>
  <si>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</si>
  <si>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</si>
  <si>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</si>
  <si>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</si>
  <si>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</si>
  <si>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</si>
  <si>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</si>
  <si>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</si>
  <si>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</si>
  <si>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</si>
  <si>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</si>
  <si>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</si>
  <si>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</si>
  <si>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</si>
  <si>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</si>
  <si>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</si>
  <si>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</si>
  <si>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</si>
  <si>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</si>
  <si>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</si>
  <si>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</si>
  <si>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</si>
  <si>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</si>
  <si>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</si>
  <si>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</si>
  <si>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</si>
  <si>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</si>
  <si>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</si>
  <si>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</si>
  <si>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</si>
  <si>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</si>
  <si>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</si>
  <si>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</si>
  <si>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</si>
  <si>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</si>
  <si>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</si>
  <si>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</si>
  <si>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</si>
  <si>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</si>
  <si>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</si>
  <si>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</si>
  <si>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</si>
  <si>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</si>
  <si>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</si>
  <si>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</si>
  <si>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</si>
  <si>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</si>
  <si>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</si>
  <si>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</si>
  <si>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</si>
  <si>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</si>
  <si>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</si>
  <si>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</si>
  <si>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</si>
  <si>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</si>
  <si>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</si>
  <si>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</si>
  <si>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</si>
  <si>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</si>
  <si>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</si>
  <si>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</si>
  <si>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</si>
  <si>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</si>
  <si>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</si>
  <si>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</si>
  <si>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</si>
  <si>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</si>
  <si>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</si>
  <si>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</si>
  <si>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</si>
  <si>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</si>
  <si>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</si>
  <si>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</si>
  <si>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</si>
  <si>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</si>
  <si>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</si>
  <si>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</si>
  <si>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</si>
  <si>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</si>
  <si>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</si>
  <si>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</si>
  <si>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</si>
  <si>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</si>
  <si>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</si>
  <si>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</si>
  <si>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</si>
  <si>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</si>
  <si>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</si>
  <si>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</si>
  <si>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</si>
  <si>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</si>
  <si>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</si>
  <si>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</si>
  <si>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</si>
  <si>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</si>
  <si>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</si>
  <si>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</si>
  <si>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</si>
  <si>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</si>
  <si>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</si>
  <si>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</si>
  <si>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</si>
  <si>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</si>
  <si>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</si>
  <si>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</si>
  <si>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</si>
  <si>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</si>
  <si>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</si>
  <si>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</si>
  <si>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</si>
  <si>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</si>
  <si>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</si>
  <si>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</si>
  <si>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</si>
  <si>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</si>
  <si>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</si>
  <si>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</si>
  <si>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</si>
  <si>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</si>
  <si>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</si>
  <si>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</si>
  <si>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</si>
  <si>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</si>
  <si>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</si>
  <si>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</si>
  <si>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</si>
  <si>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</si>
  <si>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</si>
  <si>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</si>
  <si>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</si>
  <si>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</si>
  <si>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</si>
  <si>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</si>
  <si>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</si>
  <si>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</si>
  <si>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</si>
  <si>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</si>
  <si>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</si>
  <si>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</si>
  <si>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</si>
  <si>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</si>
  <si>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</si>
  <si>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</si>
  <si>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</si>
  <si>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</si>
  <si>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</si>
  <si>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</si>
  <si>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</si>
  <si>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</si>
  <si>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</si>
  <si>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</si>
  <si>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</si>
  <si>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</si>
  <si>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</si>
  <si>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</si>
  <si>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</si>
  <si>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</si>
  <si>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</si>
  <si>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</si>
  <si>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</si>
  <si>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</si>
  <si>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</si>
  <si>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</si>
  <si>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</si>
  <si>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</si>
  <si>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</si>
  <si>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</si>
  <si>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</si>
  <si>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</si>
  <si>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</si>
  <si>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</si>
  <si>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</si>
  <si>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</si>
  <si>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</si>
  <si>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</si>
  <si>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</si>
  <si>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</si>
  <si>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</si>
  <si>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</si>
  <si>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</si>
  <si>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</si>
  <si>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</si>
  <si>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</si>
  <si>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</si>
  <si>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</si>
  <si>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</si>
  <si>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</si>
  <si>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</si>
  <si>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</si>
  <si>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</si>
  <si>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</si>
  <si>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</si>
  <si>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</si>
  <si>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</si>
  <si>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</si>
  <si>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</si>
  <si>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</si>
  <si>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</si>
  <si>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</si>
  <si>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</si>
  <si>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</si>
  <si>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</si>
  <si>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</si>
  <si>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</si>
  <si>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</si>
  <si>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</si>
  <si>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</si>
  <si>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</si>
  <si>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</si>
  <si>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</si>
  <si>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</si>
  <si>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</si>
  <si>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</si>
  <si>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</si>
  <si>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</si>
  <si>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</si>
  <si>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</si>
  <si>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</si>
  <si>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</si>
  <si>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</si>
  <si>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</si>
  <si>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</si>
  <si>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</si>
  <si>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</si>
  <si>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</si>
  <si>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</si>
  <si>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</si>
  <si>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</si>
  <si>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</si>
  <si>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</si>
  <si>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</si>
  <si>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</si>
  <si>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</si>
  <si>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</si>
  <si>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</si>
  <si>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</si>
  <si>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</si>
  <si>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</si>
  <si>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</si>
  <si>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</si>
  <si>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</si>
  <si>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</si>
  <si>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</si>
  <si>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</si>
  <si>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</si>
  <si>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</si>
  <si>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</si>
  <si>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</si>
  <si>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</si>
  <si>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</si>
  <si>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</si>
  <si>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</si>
  <si>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</si>
  <si>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</si>
  <si>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</si>
  <si>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</si>
  <si>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</si>
  <si>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</si>
  <si>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</si>
  <si>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</si>
  <si>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</si>
  <si>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</si>
  <si>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</si>
  <si>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</si>
  <si>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</si>
  <si>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</si>
  <si>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</si>
  <si>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</si>
  <si>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</si>
  <si>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</si>
  <si>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</si>
  <si>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</si>
  <si>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</si>
  <si>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</si>
  <si>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</si>
  <si>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</si>
  <si>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</si>
  <si>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</si>
  <si>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</si>
  <si>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</si>
  <si>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</si>
  <si>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</si>
  <si>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</si>
  <si>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</si>
  <si>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</si>
  <si>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</si>
  <si>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</si>
  <si>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</si>
  <si>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</si>
  <si>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</si>
  <si>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</si>
  <si>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</si>
  <si>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</si>
  <si>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</si>
  <si>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</si>
  <si>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</si>
  <si>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</si>
  <si>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</si>
  <si>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</si>
  <si>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</si>
  <si>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</si>
  <si>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</si>
  <si>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</si>
  <si>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</si>
  <si>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</si>
  <si>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</si>
  <si>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</si>
  <si>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</si>
  <si>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</si>
  <si>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</si>
  <si>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</si>
  <si>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</si>
  <si>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</si>
  <si>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</si>
  <si>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</si>
  <si>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</si>
  <si>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</si>
  <si>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</si>
  <si>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</si>
  <si>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</si>
  <si>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</si>
  <si>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</si>
  <si>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</si>
  <si>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</si>
  <si>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</si>
  <si>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</si>
  <si>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</si>
  <si>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</si>
  <si>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</si>
  <si>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</si>
  <si>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</si>
  <si>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</si>
  <si>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</si>
  <si>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</si>
  <si>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</si>
  <si>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</si>
  <si>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</si>
  <si>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</si>
  <si>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</si>
  <si>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</si>
  <si>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</si>
  <si>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</si>
  <si>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</si>
  <si>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</si>
  <si>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</si>
  <si>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</si>
  <si>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</si>
  <si>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</si>
  <si>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</si>
  <si>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</si>
  <si>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</si>
  <si>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</si>
  <si>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</si>
  <si>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</si>
  <si>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</si>
  <si>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</si>
  <si>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</si>
  <si>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</si>
  <si>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</si>
  <si>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</si>
  <si>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</si>
  <si>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</si>
  <si>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</si>
  <si>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</si>
  <si>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</si>
  <si>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</si>
  <si>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</si>
  <si>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</si>
  <si>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</si>
  <si>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</si>
  <si>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</si>
  <si>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</si>
  <si>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</si>
  <si>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</si>
  <si>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</si>
  <si>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</si>
  <si>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</si>
  <si>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</si>
  <si>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</si>
  <si>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</si>
  <si>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</si>
  <si>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</si>
  <si>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</si>
  <si>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</si>
  <si>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</si>
  <si>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</si>
  <si>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</si>
  <si>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</si>
  <si>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</si>
  <si>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</si>
  <si>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</si>
  <si>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</si>
  <si>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</si>
  <si>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</si>
  <si>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</si>
  <si>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</si>
  <si>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</si>
  <si>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</si>
  <si>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</si>
  <si>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</si>
  <si>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</si>
  <si>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</si>
  <si>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</si>
  <si>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</si>
  <si>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</si>
  <si>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</si>
  <si>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</si>
  <si>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</si>
  <si>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</si>
  <si>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</si>
  <si>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</si>
  <si>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</si>
  <si>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</si>
  <si>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</si>
  <si>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</si>
  <si>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</si>
  <si>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</si>
  <si>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</si>
  <si>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</si>
  <si>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</si>
  <si>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</si>
  <si>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</si>
  <si>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</si>
  <si>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</si>
  <si>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</si>
  <si>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</si>
  <si>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</si>
  <si>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</si>
  <si>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</si>
  <si>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</si>
  <si>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</si>
  <si>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</si>
  <si>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</si>
  <si>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</si>
  <si>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</si>
  <si>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</si>
  <si>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</si>
  <si>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</si>
  <si>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</si>
  <si>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</si>
  <si>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</si>
  <si>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</si>
  <si>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</si>
  <si>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</si>
  <si>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</si>
  <si>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</si>
  <si>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</si>
  <si>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</si>
  <si>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</si>
  <si>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</si>
  <si>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</si>
  <si>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</si>
  <si>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</si>
  <si>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</si>
  <si>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</si>
  <si>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</si>
  <si>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</si>
  <si>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</si>
  <si>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</si>
  <si>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</si>
  <si>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</si>
  <si>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</si>
  <si>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</si>
  <si>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</si>
  <si>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</si>
  <si>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</si>
  <si>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</si>
  <si>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</si>
  <si>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</si>
  <si>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</si>
  <si>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</si>
  <si>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</si>
  <si>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</si>
  <si>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</si>
  <si>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</si>
  <si>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</si>
  <si>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</si>
  <si>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</si>
  <si>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</si>
  <si>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</si>
  <si>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</si>
  <si>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</si>
  <si>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</si>
  <si>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</si>
  <si>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</si>
  <si>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</si>
  <si>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</si>
  <si>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</si>
  <si>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</si>
  <si>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</si>
  <si>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</si>
  <si>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</si>
  <si>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</si>
  <si>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</si>
  <si>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</si>
  <si>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</si>
  <si>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</si>
  <si>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</si>
  <si>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</si>
  <si>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</si>
  <si>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</si>
  <si>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</si>
  <si>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</si>
  <si>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</si>
  <si>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</si>
  <si>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</si>
  <si>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</si>
  <si>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</si>
  <si>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</si>
  <si>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</si>
  <si>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</si>
  <si>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</si>
  <si>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</si>
  <si>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</si>
  <si>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</si>
  <si>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</si>
  <si>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</si>
  <si>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</si>
  <si>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</si>
  <si>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</si>
  <si>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</si>
  <si>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</si>
  <si>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</si>
  <si>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</si>
  <si>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</si>
  <si>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</si>
  <si>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</si>
  <si>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</si>
  <si>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</si>
  <si>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</si>
  <si>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</si>
  <si>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</si>
  <si>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</si>
  <si>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</si>
  <si>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</si>
  <si>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</si>
  <si>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</si>
  <si>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</si>
  <si>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</si>
  <si>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</si>
  <si>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</si>
  <si>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</si>
  <si>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</si>
  <si>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</si>
  <si>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</si>
  <si>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</si>
  <si>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</si>
  <si>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</si>
  <si>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</si>
  <si>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</si>
  <si>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</si>
  <si>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</si>
  <si>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</si>
  <si>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</si>
  <si>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</si>
  <si>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</si>
  <si>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</si>
  <si>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</si>
  <si>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</si>
  <si>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</si>
  <si>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</si>
  <si>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</si>
  <si>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</si>
  <si>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</si>
  <si>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</si>
  <si>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</si>
  <si>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</si>
  <si>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</si>
  <si>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</si>
  <si>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</si>
  <si>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</si>
  <si>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</si>
  <si>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</si>
  <si>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</si>
  <si>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</si>
  <si>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</si>
  <si>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</si>
  <si>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</si>
  <si>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</si>
  <si>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</si>
  <si>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</si>
  <si>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</si>
  <si>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</si>
  <si>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</si>
  <si>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</si>
  <si>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</si>
  <si>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</si>
  <si>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</si>
  <si>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</si>
  <si>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</si>
  <si>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</si>
  <si>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</si>
  <si>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</si>
  <si>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</si>
  <si>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</si>
  <si>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</si>
  <si>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</si>
  <si>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</si>
  <si>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</si>
  <si>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</si>
  <si>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</si>
  <si>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</si>
  <si>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</si>
  <si>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</si>
  <si>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</si>
  <si>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</si>
  <si>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</si>
  <si>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</si>
  <si>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</si>
  <si>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</si>
  <si>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</si>
  <si>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</si>
  <si>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</si>
  <si>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</si>
  <si>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</si>
  <si>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</si>
  <si>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</si>
  <si>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</si>
  <si>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</si>
  <si>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</si>
  <si>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</si>
  <si>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</si>
  <si>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</si>
  <si>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</si>
  <si>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</si>
  <si>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</si>
  <si>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</si>
  <si>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</si>
  <si>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</si>
  <si>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</si>
  <si>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</si>
  <si>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</si>
  <si>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</si>
  <si>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</si>
  <si>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</si>
  <si>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</si>
  <si>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</si>
  <si>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</si>
  <si>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</si>
  <si>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</si>
  <si>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</si>
  <si>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</si>
  <si>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</si>
  <si>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</si>
  <si>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</si>
  <si>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</si>
  <si>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</si>
  <si>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</si>
  <si>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</si>
  <si>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</si>
  <si>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</si>
  <si>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</si>
  <si>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</si>
  <si>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</si>
  <si>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</si>
  <si>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</si>
  <si>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</si>
  <si>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</si>
  <si>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</si>
  <si>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</si>
  <si>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</si>
  <si>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</si>
  <si>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</si>
  <si>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</si>
  <si>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</si>
  <si>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</si>
  <si>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</si>
  <si>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</si>
  <si>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</si>
  <si>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</si>
  <si>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</si>
  <si>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</si>
  <si>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</si>
  <si>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</si>
  <si>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</si>
  <si>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</si>
  <si>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</si>
  <si>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</si>
  <si>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</si>
  <si>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</si>
  <si>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</si>
  <si>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</si>
  <si>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</si>
  <si>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</si>
  <si>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</si>
  <si>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</si>
  <si>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</si>
  <si>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</si>
  <si>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</si>
  <si>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</si>
  <si>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</si>
  <si>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</si>
  <si>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</si>
  <si>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</si>
  <si>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</si>
  <si>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</si>
  <si>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</si>
  <si>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</si>
  <si>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</si>
  <si>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</si>
  <si>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</si>
  <si>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</si>
  <si>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</si>
  <si>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</si>
  <si>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</si>
  <si>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</si>
  <si>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</si>
  <si>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</si>
  <si>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</si>
  <si>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</si>
  <si>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</si>
  <si>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</si>
  <si>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</si>
  <si>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</si>
  <si>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</si>
  <si>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</si>
  <si>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</si>
  <si>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</si>
  <si>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</si>
  <si>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</si>
  <si>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</si>
  <si>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</si>
  <si>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</si>
  <si>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</si>
  <si>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</si>
  <si>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</si>
  <si>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</si>
  <si>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</si>
  <si>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</si>
  <si>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</si>
  <si>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</si>
  <si>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</si>
  <si>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</si>
  <si>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</si>
  <si>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</si>
  <si>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</si>
  <si>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</si>
  <si>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</si>
  <si>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</si>
  <si>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</si>
  <si>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</si>
  <si>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</si>
  <si>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</si>
  <si>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</si>
  <si>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</si>
  <si>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</si>
  <si>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</si>
  <si>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</si>
  <si>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</si>
  <si>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</si>
  <si>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</si>
  <si>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</si>
  <si>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</si>
  <si>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</si>
  <si>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</si>
  <si>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</si>
  <si>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</si>
  <si>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</si>
  <si>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</si>
  <si>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</si>
  <si>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</si>
  <si>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</si>
  <si>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</si>
  <si>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</si>
  <si>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</si>
  <si>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</si>
  <si>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</si>
  <si>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</si>
  <si>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</si>
  <si>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</si>
  <si>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</si>
  <si>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</si>
  <si>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</si>
  <si>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</si>
  <si>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</si>
  <si>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</si>
  <si>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</si>
  <si>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</si>
  <si>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</si>
  <si>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</si>
  <si>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</si>
  <si>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</si>
  <si>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</si>
  <si>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</si>
  <si>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</si>
  <si>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</si>
  <si>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</si>
  <si>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</si>
  <si>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</si>
  <si>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</si>
  <si>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</si>
  <si>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</si>
  <si>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</si>
  <si>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</si>
  <si>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</si>
  <si>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</si>
  <si>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</si>
  <si>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</si>
  <si>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</si>
  <si>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</si>
  <si>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</si>
  <si>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</si>
  <si>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</si>
  <si>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</si>
  <si>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</si>
  <si>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</si>
  <si>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</si>
  <si>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</si>
  <si>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</si>
  <si>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</si>
  <si>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</si>
  <si>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</si>
  <si>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</si>
  <si>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</si>
  <si>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</si>
  <si>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</si>
  <si>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</si>
  <si>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</si>
  <si>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</si>
  <si>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</si>
  <si>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</si>
  <si>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</si>
  <si>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</si>
  <si>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</si>
  <si>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</si>
  <si>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</si>
  <si>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</si>
  <si>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</si>
  <si>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</si>
  <si>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</si>
  <si>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</si>
  <si>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</si>
  <si>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</si>
  <si>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</si>
  <si>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</si>
  <si>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</si>
  <si>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</si>
  <si>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</si>
  <si>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</si>
  <si>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</si>
  <si>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</si>
  <si>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</si>
  <si>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</si>
  <si>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</si>
  <si>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</si>
  <si>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</si>
  <si>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</si>
  <si>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</si>
  <si>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</si>
  <si>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</si>
  <si>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</si>
  <si>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</si>
  <si>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</si>
  <si>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</si>
  <si>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</si>
  <si>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</si>
  <si>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</si>
  <si>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</si>
  <si>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</si>
  <si>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</si>
  <si>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</si>
  <si>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</si>
  <si>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</si>
  <si>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</si>
  <si>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</si>
  <si>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</si>
  <si>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</si>
  <si>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</si>
  <si>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</si>
  <si>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</si>
  <si>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</si>
  <si>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</si>
  <si>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</si>
  <si>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</si>
  <si>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</si>
  <si>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</si>
  <si>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</si>
  <si>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</si>
  <si>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</si>
  <si>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</si>
  <si>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</si>
  <si>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</si>
  <si>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</si>
  <si>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</si>
  <si>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</si>
  <si>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</si>
  <si>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</si>
  <si>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</si>
  <si>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</si>
  <si>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</si>
  <si>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</si>
  <si>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</si>
  <si>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</si>
  <si>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</si>
  <si>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</si>
  <si>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</si>
  <si>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</si>
  <si>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</si>
  <si>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</si>
  <si>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</si>
  <si>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</si>
  <si>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</si>
  <si>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</si>
  <si>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</si>
  <si>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</si>
  <si>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</si>
  <si>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</si>
  <si>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</si>
  <si>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</si>
  <si>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</si>
  <si>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</si>
  <si>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</si>
  <si>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</si>
  <si>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</si>
  <si>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</si>
  <si>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</si>
  <si>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</si>
  <si>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</si>
  <si>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</si>
  <si>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</si>
  <si>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</si>
  <si>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</si>
  <si>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</si>
  <si>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</si>
  <si>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</si>
  <si>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</si>
  <si>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</si>
  <si>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</si>
  <si>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</si>
  <si>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</si>
  <si>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</si>
  <si>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</si>
  <si>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</si>
  <si>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</si>
  <si>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</si>
  <si>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</si>
  <si>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</si>
  <si>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</si>
  <si>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</si>
  <si>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</si>
  <si>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</si>
  <si>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</si>
  <si>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</si>
  <si>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</si>
  <si>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</si>
  <si>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</si>
  <si>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</si>
  <si>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</si>
  <si>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</si>
  <si>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</si>
  <si>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</si>
  <si>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</si>
  <si>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</si>
  <si>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</si>
  <si>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</si>
  <si>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</si>
  <si>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</si>
  <si>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</si>
  <si>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</si>
  <si>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</si>
  <si>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</si>
  <si>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</si>
  <si>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</si>
  <si>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</si>
  <si>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</si>
  <si>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</si>
  <si>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</si>
  <si>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</si>
  <si>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</si>
  <si>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</si>
  <si>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</si>
  <si>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</si>
  <si>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</si>
  <si>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</si>
  <si>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</si>
  <si>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</si>
  <si>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</si>
  <si>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</si>
  <si>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</si>
  <si>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</si>
  <si>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</si>
  <si>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</si>
  <si>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</si>
  <si>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</si>
  <si>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</si>
  <si>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</si>
  <si>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</si>
  <si>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</si>
  <si>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</si>
  <si>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</si>
  <si>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</si>
  <si>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</si>
  <si>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</si>
  <si>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</si>
  <si>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</si>
  <si>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</si>
  <si>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</si>
  <si>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</si>
  <si>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</si>
  <si>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</si>
  <si>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</si>
  <si>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</si>
  <si>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</si>
  <si>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</si>
  <si>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</si>
  <si>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</si>
  <si>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</si>
  <si>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</si>
  <si>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</si>
  <si>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</si>
  <si>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</si>
  <si>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</si>
  <si>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</si>
  <si>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</si>
  <si>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</si>
  <si>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</si>
  <si>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</si>
  <si>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</si>
  <si>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</si>
  <si>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</si>
  <si>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</si>
  <si>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</si>
  <si>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</si>
  <si>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</si>
  <si>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</si>
  <si>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</si>
  <si>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</si>
  <si>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</si>
  <si>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</si>
  <si>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</si>
  <si>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</si>
  <si>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</si>
  <si>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</si>
  <si>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</si>
  <si>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</si>
  <si>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</si>
  <si>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</si>
  <si>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</si>
  <si>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</si>
  <si>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</si>
  <si>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</si>
  <si>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</si>
  <si>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</si>
  <si>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</si>
  <si>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</si>
  <si>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</si>
  <si>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</si>
  <si>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</si>
  <si>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</si>
  <si>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</si>
  <si>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</si>
  <si>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</si>
  <si>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</si>
  <si>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</si>
  <si>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</si>
  <si>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</si>
  <si>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</si>
  <si>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</si>
  <si>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</si>
  <si>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</si>
  <si>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</si>
  <si>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</si>
  <si>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</si>
  <si>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</si>
  <si>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</si>
  <si>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</si>
  <si>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</si>
  <si>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</si>
  <si>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</si>
  <si>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</si>
  <si>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</si>
  <si>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</si>
  <si>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</si>
  <si>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</si>
  <si>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</si>
  <si>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</si>
  <si>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</si>
  <si>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</si>
  <si>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</si>
  <si>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</si>
  <si>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</si>
  <si>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</si>
  <si>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</si>
  <si>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</si>
  <si>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</si>
  <si>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</si>
  <si>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</si>
  <si>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</si>
  <si>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</si>
  <si>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</si>
  <si>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</si>
  <si>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</si>
  <si>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</si>
  <si>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</si>
  <si>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</si>
  <si>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</si>
  <si>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</si>
  <si>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</si>
  <si>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</si>
  <si>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</si>
  <si>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</si>
  <si>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</si>
  <si>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</si>
  <si>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</si>
  <si>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</si>
  <si>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</si>
  <si>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</si>
  <si>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</si>
  <si>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</si>
  <si>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</si>
  <si>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</si>
  <si>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</si>
  <si>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</si>
  <si>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</si>
  <si>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</si>
  <si>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</si>
  <si>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</si>
  <si>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</si>
  <si>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</si>
  <si>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</si>
  <si>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</si>
  <si>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</si>
  <si>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</si>
  <si>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</si>
  <si>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</si>
  <si>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</si>
  <si>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</si>
  <si>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</si>
  <si>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</si>
  <si>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</si>
  <si>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</si>
  <si>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</si>
  <si>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</si>
  <si>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</si>
  <si>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</si>
  <si>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</si>
  <si>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</si>
  <si>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</si>
  <si>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</si>
  <si>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</si>
  <si>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</si>
  <si>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</si>
  <si>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</si>
  <si>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</si>
  <si>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</si>
  <si>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</si>
  <si>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</si>
  <si>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</si>
  <si>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</si>
  <si>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</si>
  <si>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</si>
  <si>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</si>
  <si>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</si>
  <si>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</si>
  <si>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</si>
  <si>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</si>
  <si>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</si>
  <si>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</si>
  <si>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</si>
  <si>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</si>
  <si>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</si>
  <si>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</si>
  <si>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</si>
  <si>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</si>
  <si>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</si>
  <si>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</si>
  <si>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</si>
  <si>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</si>
  <si>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</si>
  <si>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</si>
  <si>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</si>
  <si>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</si>
  <si>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</si>
  <si>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</si>
  <si>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</si>
  <si>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</si>
  <si>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</si>
  <si>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</si>
  <si>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</si>
  <si>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</si>
  <si>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</si>
  <si>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</si>
  <si>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</si>
  <si>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</si>
  <si>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</si>
  <si>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</si>
  <si>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</si>
  <si>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</si>
  <si>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</si>
  <si>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</si>
  <si>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</si>
  <si>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</si>
  <si>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</si>
  <si>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</si>
  <si>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</si>
  <si>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</si>
  <si>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</si>
  <si>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</si>
  <si>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</si>
  <si>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</si>
  <si>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</si>
  <si>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</si>
  <si>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</si>
  <si>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</si>
  <si>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</si>
  <si>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</si>
  <si>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</si>
  <si>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</si>
  <si>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</si>
  <si>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</si>
  <si>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</si>
  <si>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</si>
  <si>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</si>
  <si>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</si>
  <si>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</si>
  <si>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</si>
  <si>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</si>
  <si>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</si>
  <si>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</si>
  <si>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</si>
  <si>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</si>
  <si>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</si>
  <si>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</si>
  <si>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</si>
  <si>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</si>
  <si>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</si>
  <si>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</si>
  <si>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</si>
  <si>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</si>
  <si>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</si>
  <si>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</si>
  <si>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</si>
  <si>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</si>
  <si>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</si>
  <si>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</si>
  <si>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</si>
  <si>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</si>
  <si>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</si>
  <si>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</si>
  <si>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</si>
  <si>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</si>
  <si>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</si>
  <si>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</si>
  <si>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</si>
  <si>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</si>
  <si>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</si>
  <si>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</si>
  <si>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</si>
  <si>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</si>
  <si>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</si>
  <si>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</si>
  <si>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</si>
  <si>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</si>
  <si>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</si>
  <si>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</si>
  <si>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</si>
  <si>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</si>
  <si>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</si>
  <si>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</si>
  <si>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</si>
  <si>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</si>
  <si>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</si>
  <si>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</si>
  <si>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</si>
  <si>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</si>
  <si>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</si>
  <si>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</si>
  <si>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</si>
  <si>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</si>
  <si>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</si>
  <si>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</si>
  <si>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</si>
  <si>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</si>
  <si>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</si>
  <si>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</si>
  <si>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</si>
  <si>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</si>
  <si>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</si>
  <si>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</si>
  <si>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</si>
  <si>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</si>
  <si>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</si>
  <si>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</si>
  <si>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</si>
  <si>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</si>
  <si>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</si>
  <si>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</si>
  <si>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</si>
  <si>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</si>
  <si>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</si>
  <si>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</si>
  <si>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</si>
  <si>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</si>
  <si>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</si>
  <si>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</si>
  <si>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</si>
  <si>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</si>
  <si>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</si>
  <si>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</si>
  <si>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</si>
  <si>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</si>
  <si>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</si>
  <si>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</si>
  <si>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</si>
  <si>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</si>
  <si>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</si>
  <si>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</si>
  <si>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</si>
  <si>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</si>
  <si>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</si>
  <si>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</si>
  <si>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</si>
  <si>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</si>
  <si>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</si>
  <si>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</si>
  <si>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</si>
  <si>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</si>
  <si>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</si>
  <si>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</si>
  <si>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</si>
  <si>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</si>
  <si>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</si>
  <si>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</si>
  <si>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</si>
  <si>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</si>
  <si>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</si>
  <si>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</si>
  <si>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</si>
  <si>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</si>
  <si>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</si>
  <si>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</si>
  <si>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</si>
  <si>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</si>
  <si>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</si>
  <si>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</si>
  <si>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</si>
  <si>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</si>
  <si>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</si>
  <si>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</si>
  <si>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</si>
  <si>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</si>
  <si>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</si>
  <si>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</si>
  <si>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</si>
  <si>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</si>
  <si>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</si>
  <si>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</si>
  <si>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</si>
  <si>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</si>
  <si>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</si>
  <si>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</si>
  <si>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</si>
  <si>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</si>
  <si>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</si>
  <si>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</si>
  <si>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</si>
  <si>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</si>
  <si>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</si>
  <si>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</si>
  <si>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</si>
  <si>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</si>
  <si>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</si>
  <si>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</si>
  <si>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</si>
  <si>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</si>
  <si>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</si>
  <si>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</si>
  <si>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</si>
  <si>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</si>
  <si>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</si>
  <si>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</si>
  <si>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</si>
  <si>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</si>
  <si>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</si>
  <si>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</si>
  <si>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</si>
  <si>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</si>
  <si>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</si>
  <si>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</si>
  <si>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</si>
  <si>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</si>
  <si>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</si>
  <si>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</si>
  <si>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</si>
  <si>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</si>
  <si>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</si>
  <si>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</si>
  <si>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</si>
  <si>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</si>
  <si>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</si>
  <si>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</si>
  <si>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</si>
  <si>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</si>
  <si>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</si>
  <si>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</si>
  <si>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</si>
  <si>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</si>
  <si>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</si>
  <si>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</si>
  <si>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</si>
  <si>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</si>
  <si>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</si>
  <si>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</si>
  <si>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</si>
  <si>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</si>
  <si>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</si>
  <si>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</si>
  <si>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</si>
  <si>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</si>
  <si>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</si>
  <si>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</si>
  <si>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</si>
  <si>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</si>
  <si>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</si>
  <si>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</si>
  <si>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</si>
  <si>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</si>
  <si>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</si>
  <si>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</si>
  <si>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</si>
  <si>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</si>
  <si>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</si>
  <si>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</si>
  <si>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</si>
  <si>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</si>
  <si>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</si>
  <si>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</si>
  <si>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</si>
  <si>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</si>
  <si>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</si>
  <si>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</si>
  <si>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</si>
  <si>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</si>
  <si>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</si>
  <si>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</si>
  <si>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</si>
  <si>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</si>
  <si>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</si>
  <si>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</si>
  <si>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</si>
  <si>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</si>
  <si>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</si>
  <si>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</si>
  <si>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</si>
  <si>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</si>
  <si>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</si>
  <si>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</si>
  <si>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</si>
  <si>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</si>
  <si>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</si>
  <si>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</si>
  <si>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</si>
  <si>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</si>
  <si>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</si>
  <si>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</si>
  <si>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</si>
  <si>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</si>
  <si>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</si>
  <si>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</si>
  <si>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</si>
  <si>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</si>
  <si>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</si>
  <si>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</si>
  <si>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</si>
  <si>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</si>
  <si>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</si>
  <si>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</si>
  <si>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</si>
  <si>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</si>
  <si>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</si>
  <si>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</si>
  <si>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</si>
  <si>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</si>
  <si>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</si>
  <si>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</si>
  <si>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</si>
  <si>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</si>
  <si>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</si>
  <si>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</si>
  <si>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</si>
  <si>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</si>
  <si>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</si>
  <si>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</si>
  <si>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</si>
  <si>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</si>
  <si>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</si>
  <si>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</si>
  <si>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</si>
  <si>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</si>
  <si>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</si>
  <si>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</si>
  <si>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</si>
  <si>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</si>
  <si>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</si>
  <si>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</si>
  <si>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</si>
  <si>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</si>
  <si>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</si>
  <si>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</si>
  <si>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</si>
  <si>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</si>
  <si>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</si>
  <si>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</si>
  <si>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</si>
  <si>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</si>
  <si>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</si>
  <si>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</si>
  <si>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</si>
  <si>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</si>
  <si>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</si>
  <si>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</si>
  <si>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</si>
  <si>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</si>
  <si>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</si>
  <si>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</si>
  <si>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</si>
  <si>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</si>
  <si>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</si>
  <si>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</si>
  <si>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</si>
  <si>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</si>
  <si>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</si>
  <si>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</si>
  <si>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</si>
  <si>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</si>
  <si>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</si>
  <si>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</si>
  <si>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</si>
  <si>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</si>
  <si>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</si>
  <si>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</si>
  <si>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</si>
  <si>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</si>
  <si>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</si>
  <si>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</si>
  <si>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</si>
  <si>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</si>
  <si>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</si>
  <si>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</si>
  <si>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</si>
  <si>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</si>
  <si>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</si>
  <si>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</si>
  <si>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</si>
  <si>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</si>
  <si>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</si>
  <si>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</si>
  <si>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</si>
  <si>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</si>
  <si>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</si>
  <si>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</si>
  <si>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</si>
  <si>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</si>
  <si>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</si>
  <si>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</si>
  <si>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</si>
  <si>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</si>
  <si>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</si>
  <si>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</si>
  <si>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</si>
  <si>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</si>
  <si>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</si>
  <si>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</si>
  <si>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</si>
  <si>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</si>
  <si>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</si>
  <si>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</si>
  <si>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</si>
  <si>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</si>
  <si>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</si>
  <si>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</si>
  <si>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</si>
  <si>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</si>
  <si>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</si>
  <si>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</si>
  <si>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</si>
  <si>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</si>
  <si>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</si>
  <si>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</si>
  <si>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</si>
  <si>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</si>
  <si>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</si>
  <si>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</si>
  <si>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</si>
  <si>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</si>
  <si>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</si>
  <si>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</si>
  <si>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</si>
  <si>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</si>
  <si>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</si>
  <si>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</si>
  <si>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</si>
  <si>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</si>
  <si>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</si>
  <si>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</si>
  <si>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</si>
  <si>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</si>
  <si>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</si>
  <si>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</si>
  <si>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</si>
  <si>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</si>
  <si>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</si>
  <si>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</si>
  <si>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</si>
  <si>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</si>
  <si>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</si>
  <si>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</si>
  <si>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</si>
  <si>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</si>
  <si>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</si>
  <si>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</si>
  <si>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</si>
  <si>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</si>
  <si>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</si>
  <si>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</si>
  <si>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</si>
  <si>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</si>
  <si>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</si>
  <si>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</si>
  <si>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</si>
  <si>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</si>
  <si>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</si>
  <si>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</si>
  <si>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</si>
  <si>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</si>
  <si>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</si>
  <si>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</si>
  <si>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</si>
  <si>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</si>
  <si>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</si>
  <si>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</si>
  <si>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</si>
  <si>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</si>
  <si>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</si>
  <si>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</si>
  <si>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</si>
  <si>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</si>
  <si>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</si>
  <si>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</si>
  <si>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</si>
  <si>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</si>
  <si>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</si>
  <si>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</si>
  <si>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</si>
  <si>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</si>
  <si>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</si>
  <si>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</si>
  <si>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</si>
  <si>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</si>
  <si>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</si>
  <si>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</si>
  <si>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</si>
  <si>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</si>
  <si>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</si>
  <si>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</si>
  <si>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</si>
  <si>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</si>
  <si>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</si>
  <si>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</si>
  <si>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</si>
  <si>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</si>
  <si>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</si>
  <si>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</si>
  <si>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</si>
  <si>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</si>
  <si>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</si>
  <si>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</si>
  <si>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</si>
  <si>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</si>
  <si>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</si>
  <si>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</si>
  <si>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</si>
  <si>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</si>
  <si>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</si>
  <si>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</si>
  <si>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</si>
  <si>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</si>
  <si>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</si>
  <si>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</si>
  <si>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</si>
  <si>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</si>
  <si>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</si>
  <si>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</si>
  <si>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</si>
  <si>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</si>
  <si>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</si>
  <si>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</si>
  <si>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</si>
  <si>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</si>
  <si>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</si>
  <si>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</si>
  <si>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</si>
  <si>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</si>
  <si>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</si>
  <si>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</si>
  <si>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</si>
  <si>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</si>
  <si>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</si>
  <si>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</si>
  <si>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</si>
  <si>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</si>
  <si>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</si>
  <si>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</si>
  <si>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</si>
  <si>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</si>
  <si>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</si>
  <si>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</si>
  <si>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</si>
  <si>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</si>
  <si>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</si>
  <si>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</si>
  <si>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</si>
  <si>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</si>
  <si>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</si>
  <si>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</si>
  <si>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</si>
  <si>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</si>
  <si>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</si>
  <si>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</si>
  <si>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</si>
  <si>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</si>
  <si>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</si>
  <si>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</si>
  <si>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</si>
  <si>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</si>
  <si>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</si>
  <si>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</si>
  <si>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</si>
  <si>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</si>
  <si>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</si>
  <si>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</si>
  <si>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</si>
  <si>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</si>
  <si>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</si>
  <si>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</si>
  <si>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</si>
  <si>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</si>
  <si>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</si>
  <si>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</si>
  <si>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</si>
  <si>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</si>
  <si>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</si>
  <si>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</si>
  <si>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</si>
  <si>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</si>
  <si>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</si>
  <si>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</si>
  <si>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</si>
  <si>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</si>
  <si>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</si>
  <si>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</si>
  <si>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</si>
  <si>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</si>
  <si>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</si>
  <si>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</si>
  <si>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</si>
  <si>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</si>
  <si>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</si>
  <si>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</si>
  <si>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</si>
  <si>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</si>
  <si>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</si>
  <si>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</si>
  <si>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</si>
  <si>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</si>
  <si>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</si>
  <si>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</si>
  <si>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</si>
  <si>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</si>
  <si>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</si>
  <si>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</si>
  <si>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</si>
  <si>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</si>
  <si>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</si>
  <si>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</si>
  <si>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</si>
  <si>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</si>
  <si>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</si>
  <si>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</si>
  <si>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</si>
  <si>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</si>
  <si>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</si>
  <si>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</si>
  <si>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</si>
  <si>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</si>
  <si>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</si>
  <si>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</si>
  <si>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</si>
  <si>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</si>
  <si>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</si>
  <si>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</si>
  <si>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</si>
  <si>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</si>
  <si>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</si>
  <si>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</si>
  <si>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</si>
  <si>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</si>
  <si>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</si>
  <si>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</si>
  <si>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</si>
  <si>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</si>
  <si>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</si>
  <si>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</si>
  <si>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</si>
  <si>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</si>
  <si>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</si>
  <si>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</si>
  <si>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</si>
  <si>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</si>
  <si>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</si>
  <si>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</si>
  <si>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</si>
  <si>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</si>
  <si>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</si>
  <si>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</si>
  <si>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</si>
  <si>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</si>
  <si>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</si>
  <si>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</si>
  <si>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</si>
  <si>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</si>
  <si>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</si>
  <si>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</si>
  <si>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</si>
  <si>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</si>
  <si>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</si>
  <si>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</si>
  <si>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</si>
  <si>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</si>
  <si>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</si>
  <si>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</si>
  <si>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</si>
  <si>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</si>
  <si>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</si>
  <si>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</si>
  <si>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</si>
  <si>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</si>
  <si>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</si>
  <si>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</si>
  <si>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</si>
  <si>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</si>
  <si>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</si>
  <si>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</si>
  <si>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</si>
  <si>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</si>
  <si>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</si>
  <si>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</si>
  <si>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</si>
  <si>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</si>
  <si>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</si>
  <si>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</si>
  <si>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</si>
  <si>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</si>
  <si>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</si>
  <si>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</si>
  <si>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</si>
  <si>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</si>
  <si>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</si>
  <si>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</si>
  <si>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</si>
  <si>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</si>
  <si>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</si>
  <si>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</si>
  <si>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</si>
  <si>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</si>
  <si>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</si>
  <si>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</si>
  <si>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</si>
  <si>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</si>
  <si>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</si>
  <si>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</si>
  <si>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</si>
  <si>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</si>
  <si>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</si>
  <si>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</si>
  <si>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</si>
  <si>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</si>
  <si>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</si>
  <si>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</si>
  <si>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</si>
  <si>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</si>
  <si>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</si>
  <si>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</si>
  <si>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</si>
  <si>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</si>
  <si>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</si>
  <si>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</si>
  <si>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</si>
  <si>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</si>
  <si>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</si>
  <si>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</si>
  <si>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</si>
  <si>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</si>
  <si>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</si>
  <si>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</si>
  <si>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</si>
  <si>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</si>
  <si>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</si>
  <si>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</si>
  <si>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</si>
  <si>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</si>
  <si>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</si>
  <si>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</si>
  <si>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</si>
  <si>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</si>
  <si>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</si>
  <si>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</si>
  <si>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</si>
  <si>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</si>
  <si>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</si>
  <si>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</si>
  <si>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</si>
  <si>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</si>
  <si>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</si>
  <si>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</si>
  <si>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</si>
  <si>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</si>
  <si>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</si>
  <si>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</si>
  <si>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</si>
  <si>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</si>
  <si>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</si>
  <si>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</si>
  <si>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</si>
  <si>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</si>
  <si>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</si>
  <si>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</si>
  <si>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</si>
  <si>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</si>
  <si>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</si>
  <si>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</si>
  <si>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</si>
  <si>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</si>
  <si>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</si>
  <si>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</si>
  <si>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</si>
  <si>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</si>
  <si>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</si>
  <si>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</si>
  <si>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</si>
  <si>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</si>
  <si>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</si>
  <si>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</si>
  <si>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</si>
  <si>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</si>
  <si>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</si>
  <si>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</si>
  <si>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</si>
  <si>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</si>
  <si>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</si>
  <si>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</si>
  <si>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</si>
  <si>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</si>
  <si>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</si>
  <si>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</si>
  <si>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</si>
  <si>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</si>
  <si>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</si>
  <si>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</si>
  <si>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</si>
  <si>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</si>
  <si>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</si>
  <si>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</si>
  <si>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</si>
  <si>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</si>
  <si>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</si>
  <si>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</si>
  <si>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</si>
  <si>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</si>
  <si>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</si>
  <si>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</si>
  <si>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</si>
  <si>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</si>
  <si>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</si>
  <si>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</si>
  <si>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</si>
  <si>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</si>
  <si>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</si>
  <si>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</si>
  <si>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</si>
  <si>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</si>
  <si>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</si>
  <si>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</si>
  <si>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</si>
  <si>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</si>
  <si>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</si>
  <si>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</si>
  <si>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</si>
  <si>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</si>
  <si>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</si>
  <si>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</si>
  <si>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</si>
  <si>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</si>
  <si>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</si>
  <si>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</si>
  <si>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</si>
  <si>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</si>
  <si>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</si>
  <si>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</si>
  <si>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</si>
  <si>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</si>
  <si>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</si>
  <si>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</si>
  <si>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</si>
  <si>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</si>
  <si>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</si>
  <si>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</si>
  <si>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</si>
  <si>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</si>
  <si>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</si>
  <si>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</si>
  <si>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</si>
  <si>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</si>
  <si>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</si>
  <si>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</si>
  <si>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</si>
  <si>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</si>
  <si>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</si>
  <si>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</si>
  <si>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</si>
  <si>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</si>
  <si>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</si>
  <si>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</si>
  <si>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</si>
  <si>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</si>
  <si>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</si>
  <si>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</si>
  <si>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</si>
  <si>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</si>
  <si>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</si>
  <si>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</si>
  <si>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</si>
  <si>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</si>
  <si>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</si>
  <si>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</si>
  <si>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</si>
  <si>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</si>
  <si>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</si>
  <si>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</si>
  <si>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</si>
  <si>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</si>
  <si>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</si>
  <si>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</si>
  <si>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</si>
  <si>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</si>
  <si>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</si>
  <si>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</si>
  <si>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</si>
  <si>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</si>
  <si>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</si>
  <si>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</si>
  <si>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</si>
  <si>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</si>
  <si>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</si>
  <si>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</si>
  <si>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</si>
  <si>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</si>
  <si>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</si>
  <si>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</si>
  <si>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</si>
  <si>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</si>
  <si>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</si>
  <si>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</si>
  <si>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</si>
  <si>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</si>
  <si>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</si>
  <si>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</si>
  <si>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</si>
  <si>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</si>
  <si>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</si>
  <si>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</si>
  <si>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</si>
  <si>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</si>
  <si>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</si>
  <si>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</si>
  <si>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</si>
  <si>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</si>
  <si>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</si>
  <si>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</si>
  <si>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</si>
  <si>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</si>
  <si>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</si>
  <si>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</si>
  <si>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</si>
  <si>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</si>
  <si>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</si>
  <si>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</si>
  <si>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</si>
  <si>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</si>
  <si>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</si>
  <si>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</si>
  <si>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</si>
  <si>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</si>
  <si>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</si>
  <si>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</si>
  <si>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</si>
  <si>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</si>
  <si>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</si>
  <si>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</si>
  <si>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</si>
  <si>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</si>
  <si>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</si>
  <si>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</si>
  <si>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</si>
  <si>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</si>
  <si>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</si>
  <si>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</si>
  <si>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</si>
  <si>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</si>
  <si>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</si>
  <si>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</si>
  <si>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</si>
  <si>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</si>
  <si>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</si>
  <si>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</si>
  <si>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</si>
  <si>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</si>
  <si>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</si>
  <si>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</si>
  <si>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</si>
  <si>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</si>
  <si>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</si>
  <si>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</si>
  <si>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</si>
  <si>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</si>
  <si>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</si>
  <si>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</si>
  <si>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</si>
  <si>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</si>
  <si>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</si>
  <si>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</si>
  <si>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</si>
  <si>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</si>
  <si>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</si>
  <si>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</si>
  <si>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</si>
  <si>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</si>
  <si>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</si>
  <si>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</si>
  <si>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</si>
  <si>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</si>
  <si>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</si>
  <si>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</si>
  <si>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</si>
  <si>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</si>
  <si>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</si>
  <si>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</si>
  <si>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</si>
  <si>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</si>
  <si>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</si>
  <si>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</si>
  <si>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</si>
  <si>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</si>
  <si>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</si>
  <si>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</si>
  <si>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</si>
  <si>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</si>
  <si>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</si>
  <si>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</si>
  <si>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</si>
  <si>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</si>
  <si>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</si>
  <si>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</si>
  <si>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</si>
  <si>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</si>
  <si>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</si>
  <si>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</si>
  <si>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</si>
  <si>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</si>
  <si>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</si>
  <si>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</si>
  <si>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</si>
  <si>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</si>
  <si>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</si>
  <si>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</si>
  <si>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</si>
  <si>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</si>
  <si>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</si>
  <si>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</si>
  <si>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</si>
  <si>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</si>
  <si>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</si>
  <si>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</si>
  <si>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</si>
  <si>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</si>
  <si>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</si>
  <si>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</si>
  <si>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</si>
  <si>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</si>
  <si>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</si>
  <si>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</si>
  <si>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</si>
  <si>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</si>
  <si>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</si>
  <si>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</si>
  <si>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</si>
  <si>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</si>
  <si>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</si>
  <si>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</si>
  <si>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</si>
  <si>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</si>
  <si>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</si>
  <si>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</si>
  <si>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</si>
  <si>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</si>
  <si>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</si>
  <si>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</si>
  <si>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</si>
  <si>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</si>
  <si>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</si>
  <si>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</si>
  <si>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</si>
  <si>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</si>
  <si>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</si>
  <si>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</si>
  <si>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</si>
  <si>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</si>
  <si>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</si>
  <si>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</si>
  <si>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</si>
  <si>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</si>
  <si>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</si>
  <si>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</si>
  <si>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</si>
  <si>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</si>
  <si>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</si>
  <si>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</si>
  <si>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</si>
  <si>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</si>
  <si>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</si>
  <si>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</si>
  <si>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</si>
  <si>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</si>
  <si>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</si>
  <si>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</si>
  <si>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</si>
  <si>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</si>
  <si>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</si>
  <si>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</si>
  <si>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</si>
  <si>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</si>
  <si>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</si>
  <si>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</si>
  <si>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</si>
  <si>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</si>
  <si>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</si>
  <si>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</si>
  <si>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</si>
  <si>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</si>
  <si>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</si>
  <si>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</si>
  <si>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</si>
  <si>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</si>
  <si>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</si>
  <si>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</si>
  <si>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</si>
  <si>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</si>
  <si>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</si>
  <si>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</si>
  <si>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</si>
  <si>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</si>
  <si>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</si>
  <si>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</si>
  <si>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</si>
  <si>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</si>
  <si>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</si>
  <si>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</si>
  <si>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</si>
  <si>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</si>
  <si>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</si>
  <si>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</si>
  <si>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</si>
  <si>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</si>
  <si>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</si>
  <si>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</si>
  <si>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</si>
  <si>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</si>
  <si>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</si>
  <si>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</si>
  <si>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</si>
  <si>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</si>
  <si>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</si>
  <si>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</si>
  <si>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</si>
  <si>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</si>
  <si>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</si>
  <si>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</si>
  <si>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</si>
  <si>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</si>
  <si>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</si>
  <si>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</si>
  <si>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</si>
  <si>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</si>
  <si>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</si>
  <si>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</si>
  <si>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</si>
  <si>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</si>
  <si>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</si>
  <si>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</si>
  <si>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</si>
  <si>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</si>
  <si>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</si>
  <si>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</si>
  <si>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</si>
  <si>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</si>
  <si>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</si>
  <si>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</si>
  <si>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</si>
  <si>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</si>
  <si>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</si>
  <si>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</si>
  <si>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</si>
  <si>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</si>
  <si>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</si>
  <si>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</si>
  <si>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</si>
  <si>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</si>
  <si>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</si>
  <si>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</si>
  <si>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</si>
  <si>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</si>
  <si>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</si>
  <si>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</si>
  <si>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</si>
  <si>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</si>
  <si>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</si>
  <si>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</si>
  <si>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</si>
  <si>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</si>
  <si>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</si>
  <si>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</si>
  <si>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</si>
  <si>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</si>
  <si>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</si>
  <si>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</si>
  <si>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</si>
  <si>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</si>
  <si>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</si>
  <si>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</si>
  <si>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</si>
  <si>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</si>
  <si>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</si>
  <si>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</si>
  <si>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</si>
  <si>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</si>
  <si>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</si>
  <si>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</si>
  <si>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</si>
  <si>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</si>
  <si>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</si>
  <si>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</si>
  <si>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</si>
  <si>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</si>
  <si>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</si>
  <si>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</si>
  <si>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</si>
  <si>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</si>
  <si>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</si>
  <si>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</si>
  <si>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</si>
  <si>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</si>
  <si>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</si>
  <si>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</si>
  <si>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</si>
  <si>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</si>
  <si>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</si>
  <si>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</si>
  <si>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</si>
  <si>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</si>
  <si>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</si>
  <si>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</si>
  <si>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</si>
  <si>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</si>
  <si>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</si>
  <si>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</si>
  <si>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</si>
  <si>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</si>
  <si>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</si>
  <si>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</si>
  <si>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</si>
  <si>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</si>
  <si>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</si>
  <si>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</si>
  <si>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</si>
  <si>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</si>
  <si>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</si>
  <si>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</si>
  <si>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</si>
  <si>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</si>
  <si>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</si>
  <si>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</si>
  <si>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</si>
  <si>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</si>
  <si>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</si>
  <si>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</si>
  <si>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</si>
  <si>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</si>
  <si>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</si>
  <si>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</si>
  <si>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</si>
  <si>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</si>
  <si>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</si>
  <si>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</si>
  <si>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</si>
  <si>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</si>
  <si>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</si>
  <si>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</si>
  <si>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</si>
  <si>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</si>
  <si>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</si>
  <si>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</si>
  <si>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</si>
  <si>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</si>
  <si>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</si>
  <si>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</si>
  <si>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</si>
  <si>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</si>
  <si>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</si>
  <si>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</si>
  <si>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</si>
  <si>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</si>
  <si>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</si>
  <si>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</si>
  <si>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</si>
  <si>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</si>
  <si>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</si>
  <si>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</si>
  <si>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</si>
  <si>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</si>
  <si>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</si>
  <si>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</si>
  <si>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</si>
  <si>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</si>
  <si>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</si>
  <si>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</si>
  <si>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</si>
  <si>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</si>
  <si>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</si>
  <si>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</si>
  <si>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</si>
  <si>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</si>
  <si>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</si>
  <si>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</si>
  <si>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</si>
  <si>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</si>
  <si>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</si>
  <si>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</si>
  <si>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</si>
  <si>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</si>
  <si>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</si>
  <si>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</si>
  <si>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</si>
  <si>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</si>
  <si>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</si>
  <si>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</si>
  <si>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</si>
  <si>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</si>
  <si>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</si>
  <si>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</si>
  <si>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</si>
  <si>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</si>
  <si>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</si>
  <si>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</si>
  <si>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</si>
  <si>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</si>
  <si>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</si>
  <si>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</si>
  <si>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</si>
  <si>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</si>
  <si>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</si>
  <si>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</si>
  <si>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</si>
  <si>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</si>
  <si>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</si>
  <si>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</si>
  <si>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</si>
  <si>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</si>
  <si>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</si>
  <si>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</si>
  <si>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</si>
  <si>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</si>
  <si>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</si>
  <si>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</si>
  <si>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</si>
  <si>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</si>
  <si>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</si>
  <si>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</si>
  <si>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</si>
  <si>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</si>
  <si>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</si>
  <si>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</si>
  <si>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</si>
  <si>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</si>
  <si>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</si>
  <si>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</si>
  <si>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</si>
  <si>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</si>
  <si>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</si>
  <si>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</si>
  <si>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</si>
  <si>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</si>
  <si>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</si>
  <si>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</si>
  <si>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</si>
  <si>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</si>
  <si>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</si>
  <si>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</si>
  <si>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</si>
  <si>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</si>
  <si>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</si>
  <si>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</si>
  <si>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</si>
  <si>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</si>
  <si>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</si>
  <si>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</si>
  <si>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</si>
  <si>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</si>
  <si>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</si>
  <si>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</si>
  <si>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</si>
  <si>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</si>
  <si>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</si>
  <si>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</si>
  <si>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</si>
  <si>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</si>
  <si>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</si>
  <si>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</si>
  <si>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</si>
  <si>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</si>
  <si>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</si>
  <si>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</si>
  <si>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</si>
  <si>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</si>
  <si>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</si>
  <si>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</si>
  <si>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</si>
  <si>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</si>
  <si>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</si>
  <si>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</si>
  <si>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</si>
  <si>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</si>
  <si>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</si>
  <si>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</si>
  <si>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</si>
  <si>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</si>
  <si>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</si>
  <si>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</si>
  <si>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</si>
  <si>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</si>
  <si>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</si>
  <si>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</si>
  <si>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</si>
  <si>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</si>
  <si>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</si>
  <si>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</si>
  <si>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</si>
  <si>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</si>
  <si>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</si>
  <si>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</si>
  <si>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</si>
  <si>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</si>
  <si>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</si>
  <si>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</si>
  <si>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</si>
  <si>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</si>
  <si>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</si>
  <si>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</si>
  <si>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</si>
  <si>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</si>
  <si>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</si>
  <si>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</si>
  <si>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</si>
  <si>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</si>
  <si>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</si>
  <si>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</si>
  <si>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</si>
  <si>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</si>
  <si>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</si>
  <si>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</si>
  <si>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</si>
  <si>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</si>
  <si>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</si>
  <si>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</si>
  <si>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</si>
  <si>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</si>
  <si>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</si>
  <si>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</si>
  <si>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</si>
  <si>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</si>
  <si>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</si>
  <si>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</si>
  <si>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</si>
  <si>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</si>
  <si>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</si>
  <si>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</si>
  <si>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</si>
  <si>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</si>
  <si>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</si>
  <si>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</si>
  <si>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</si>
  <si>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</si>
  <si>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</si>
  <si>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</si>
  <si>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</si>
  <si>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</si>
  <si>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</si>
  <si>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</si>
  <si>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</si>
  <si>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</si>
  <si>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</si>
  <si>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</si>
  <si>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</si>
  <si>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</si>
  <si>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</si>
  <si>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</si>
  <si>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</si>
  <si>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</si>
  <si>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</si>
  <si>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</si>
  <si>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</si>
  <si>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</si>
  <si>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</si>
  <si>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</si>
  <si>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</si>
  <si>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</si>
  <si>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</si>
  <si>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</si>
  <si>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</si>
  <si>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</si>
  <si>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</si>
  <si>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</si>
  <si>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</si>
  <si>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</si>
  <si>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</si>
  <si>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</si>
  <si>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</si>
  <si>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</si>
  <si>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</si>
  <si>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</si>
  <si>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</si>
  <si>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</si>
  <si>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</si>
  <si>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</si>
  <si>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</si>
  <si>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</si>
  <si>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</si>
  <si>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</si>
  <si>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</si>
  <si>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</si>
  <si>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</si>
  <si>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</si>
  <si>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</si>
  <si>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</si>
  <si>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</si>
  <si>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</si>
  <si>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</si>
  <si>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</si>
  <si>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</si>
  <si>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</si>
  <si>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</si>
  <si>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</si>
  <si>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</si>
  <si>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</si>
  <si>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</si>
  <si>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</si>
  <si>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</si>
  <si>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</si>
  <si>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</si>
  <si>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</si>
  <si>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</si>
  <si>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</si>
  <si>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</si>
  <si>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</si>
  <si>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</si>
  <si>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</si>
  <si>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</si>
  <si>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</si>
  <si>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</si>
  <si>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</si>
  <si>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</si>
  <si>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</si>
  <si>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</si>
  <si>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</si>
  <si>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</si>
  <si>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</si>
  <si>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</si>
  <si>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</si>
  <si>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</si>
  <si>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</si>
  <si>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</si>
  <si>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</si>
  <si>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</si>
  <si>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</si>
  <si>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</si>
  <si>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</si>
  <si>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</si>
  <si>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</si>
  <si>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</si>
  <si>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</si>
  <si>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</si>
  <si>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</si>
  <si>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</si>
  <si>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</si>
  <si>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</si>
  <si>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</si>
  <si>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</si>
  <si>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</si>
  <si>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</si>
  <si>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</si>
  <si>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</si>
  <si>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</si>
  <si>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</si>
  <si>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</si>
  <si>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</si>
  <si>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</si>
  <si>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</si>
  <si>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</si>
  <si>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</si>
  <si>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</si>
  <si>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</si>
  <si>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</si>
  <si>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</si>
  <si>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</si>
  <si>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</si>
  <si>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</si>
  <si>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</si>
  <si>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</si>
  <si>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</si>
  <si>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</si>
  <si>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</si>
  <si>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</si>
  <si>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</si>
  <si>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</si>
  <si>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</si>
  <si>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</si>
  <si>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</si>
  <si>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</si>
  <si>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</si>
  <si>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</si>
  <si>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</si>
  <si>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</si>
  <si>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</si>
  <si>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</si>
  <si>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</si>
  <si>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</si>
  <si>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</si>
  <si>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</si>
  <si>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</si>
  <si>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</si>
  <si>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</si>
  <si>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</si>
  <si>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</si>
  <si>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</si>
  <si>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</si>
  <si>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</si>
  <si>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</si>
  <si>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</si>
  <si>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</si>
  <si>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</si>
  <si>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</si>
  <si>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</si>
  <si>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</si>
  <si>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</si>
  <si>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</si>
  <si>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</si>
  <si>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</si>
  <si>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</si>
  <si>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</si>
  <si>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</si>
  <si>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</si>
  <si>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</si>
  <si>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</si>
  <si>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</si>
  <si>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</si>
  <si>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</si>
  <si>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</si>
  <si>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</si>
  <si>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</si>
  <si>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</si>
  <si>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</si>
  <si>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</si>
  <si>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</si>
  <si>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</si>
  <si>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</si>
  <si>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</si>
  <si>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</si>
  <si>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</si>
  <si>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</si>
  <si>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</si>
  <si>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</si>
  <si>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</si>
  <si>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</si>
  <si>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</si>
  <si>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</si>
  <si>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</si>
  <si>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</si>
  <si>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</si>
  <si>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</si>
  <si>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</si>
  <si>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</si>
  <si>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</si>
  <si>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</si>
  <si>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</si>
  <si>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</si>
  <si>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</si>
  <si>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</si>
  <si>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</si>
  <si>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</si>
  <si>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</si>
  <si>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</si>
  <si>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</si>
  <si>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</si>
  <si>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</si>
  <si>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</si>
  <si>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</si>
  <si>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</si>
  <si>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</si>
  <si>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</si>
  <si>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</si>
  <si>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</si>
  <si>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</si>
  <si>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</si>
  <si>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</si>
  <si>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</si>
  <si>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</si>
  <si>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</si>
  <si>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</si>
  <si>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</si>
  <si>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</si>
  <si>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</si>
  <si>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</si>
  <si>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</si>
  <si>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</si>
  <si>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</si>
  <si>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</si>
  <si>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</si>
  <si>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</si>
  <si>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</si>
  <si>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</si>
  <si>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</si>
  <si>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</si>
  <si>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</si>
  <si>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</si>
  <si>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</si>
  <si>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</si>
  <si>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</si>
  <si>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</si>
  <si>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</si>
  <si>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</si>
  <si>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</si>
  <si>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</si>
  <si>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</si>
  <si>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</si>
  <si>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</si>
  <si>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</si>
  <si>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</si>
  <si>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</si>
  <si>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</si>
  <si>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</si>
  <si>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</si>
  <si>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</si>
  <si>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</si>
  <si>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</si>
  <si>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</si>
  <si>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</si>
  <si>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</si>
  <si>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</si>
  <si>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</si>
  <si>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</si>
  <si>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</si>
  <si>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</si>
  <si>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</si>
  <si>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</si>
  <si>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</si>
  <si>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</si>
  <si>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</si>
  <si>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</si>
  <si>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</si>
  <si>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</si>
  <si>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</si>
  <si>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</si>
  <si>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</si>
  <si>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</si>
  <si>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</si>
  <si>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</si>
  <si>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</si>
  <si>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</si>
  <si>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</si>
  <si>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</si>
  <si>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</si>
  <si>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</si>
  <si>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</si>
  <si>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</si>
  <si>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</si>
  <si>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</si>
  <si>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</si>
  <si>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</si>
  <si>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</si>
  <si>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</si>
  <si>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</si>
  <si>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</si>
  <si>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</si>
  <si>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</si>
  <si>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</si>
  <si>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</si>
  <si>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</si>
  <si>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</si>
  <si>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</si>
  <si>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</si>
  <si>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</si>
  <si>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</si>
  <si>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</si>
  <si>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</si>
  <si>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</si>
  <si>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</si>
  <si>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</si>
  <si>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</si>
  <si>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</si>
  <si>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</si>
  <si>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</si>
  <si>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</si>
  <si>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</si>
  <si>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</si>
  <si>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</si>
  <si>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</si>
  <si>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</si>
  <si>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</si>
  <si>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</si>
  <si>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</si>
  <si>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</si>
  <si>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</si>
  <si>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</si>
  <si>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</si>
  <si>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</si>
  <si>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</si>
  <si>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</si>
  <si>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</si>
  <si>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</si>
  <si>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</si>
  <si>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</si>
  <si>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</si>
  <si>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</si>
  <si>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</si>
  <si>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</si>
  <si>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</si>
  <si>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</si>
  <si>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</si>
  <si>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</si>
  <si>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</si>
  <si>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</si>
  <si>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</si>
  <si>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</si>
  <si>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</si>
  <si>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</si>
  <si>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</si>
  <si>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</si>
  <si>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</si>
  <si>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</si>
  <si>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</si>
  <si>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</si>
  <si>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</si>
  <si>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</si>
  <si>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</si>
  <si>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</si>
  <si>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</si>
  <si>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</si>
  <si>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</si>
  <si>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</si>
  <si>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</si>
  <si>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</si>
  <si>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</si>
  <si>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</si>
  <si>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</si>
  <si>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</si>
  <si>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</si>
  <si>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</si>
  <si>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</si>
  <si>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</si>
  <si>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</si>
  <si>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</si>
  <si>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</si>
  <si>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</si>
  <si>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</si>
  <si>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</si>
  <si>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</si>
  <si>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</si>
  <si>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</si>
  <si>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</si>
  <si>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</si>
  <si>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</si>
  <si>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</si>
  <si>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</si>
  <si>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</si>
  <si>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</si>
  <si>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</si>
  <si>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</si>
  <si>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</si>
  <si>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</si>
  <si>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</si>
  <si>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</si>
  <si>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</si>
  <si>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</si>
  <si>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</si>
  <si>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</si>
  <si>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</si>
  <si>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</si>
  <si>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</si>
  <si>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</si>
  <si>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</si>
  <si>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</si>
  <si>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</si>
  <si>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</si>
  <si>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</si>
  <si>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</si>
  <si>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</si>
  <si>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</si>
  <si>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</si>
  <si>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</si>
  <si>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</si>
  <si>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</si>
  <si>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</si>
  <si>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</si>
  <si>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</si>
  <si>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</si>
  <si>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</si>
  <si>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</si>
  <si>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</si>
  <si>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</si>
  <si>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</si>
  <si>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</si>
  <si>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</si>
  <si>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</si>
  <si>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</si>
  <si>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</si>
  <si>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</si>
  <si>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</si>
  <si>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</si>
  <si>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</si>
  <si>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</si>
  <si>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</si>
  <si>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</si>
  <si>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</si>
  <si>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</si>
  <si>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</si>
  <si>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</si>
  <si>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</si>
  <si>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</si>
  <si>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</si>
  <si>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</si>
  <si>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</si>
  <si>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</si>
  <si>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</si>
  <si>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</si>
  <si>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</si>
  <si>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</si>
  <si>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</si>
  <si>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</si>
  <si>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</si>
  <si>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</si>
  <si>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</si>
  <si>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</si>
  <si>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</si>
  <si>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</si>
  <si>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</si>
  <si>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</si>
  <si>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</si>
  <si>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</si>
  <si>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</si>
  <si>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</si>
  <si>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</si>
  <si>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</si>
  <si>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</si>
  <si>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</si>
  <si>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</si>
  <si>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</si>
  <si>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</si>
  <si>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</si>
  <si>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</si>
  <si>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</si>
  <si>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</si>
  <si>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</si>
  <si>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</si>
  <si>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</si>
  <si>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</si>
  <si>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</si>
  <si>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</si>
  <si>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</si>
  <si>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</si>
  <si>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</si>
  <si>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</si>
  <si>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</si>
  <si>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</si>
  <si>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</si>
  <si>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</si>
  <si>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</si>
  <si>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</si>
  <si>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</si>
  <si>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</si>
  <si>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</si>
  <si>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</si>
  <si>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</si>
  <si>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</si>
  <si>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</si>
  <si>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</si>
  <si>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</si>
  <si>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</si>
  <si>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</si>
  <si>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</si>
  <si>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</si>
  <si>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</si>
  <si>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</si>
  <si>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</si>
  <si>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</si>
  <si>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</si>
  <si>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</si>
  <si>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</si>
  <si>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</si>
  <si>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</si>
  <si>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</si>
  <si>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</si>
  <si>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</si>
  <si>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</si>
  <si>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</si>
  <si>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</si>
  <si>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</si>
  <si>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</si>
  <si>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</si>
  <si>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</si>
  <si>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</si>
  <si>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</si>
  <si>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</si>
  <si>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</si>
  <si>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</si>
  <si>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</si>
  <si>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</si>
  <si>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</si>
  <si>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</si>
  <si>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</si>
  <si>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</si>
  <si>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</si>
  <si>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</si>
  <si>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</si>
  <si>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</si>
  <si>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</si>
  <si>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</si>
  <si>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</si>
  <si>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</si>
  <si>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</si>
  <si>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</si>
  <si>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</si>
  <si>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</si>
  <si>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</si>
  <si>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</si>
  <si>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</si>
  <si>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</si>
  <si>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</si>
  <si>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</si>
  <si>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</si>
  <si>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</si>
  <si>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</si>
  <si>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</si>
  <si>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</si>
  <si>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</si>
  <si>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</si>
  <si>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</si>
  <si>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</si>
  <si>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</si>
  <si>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</si>
  <si>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</si>
  <si>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</si>
  <si>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</si>
  <si>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</si>
  <si>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</si>
  <si>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</si>
  <si>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</si>
  <si>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</si>
  <si>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</si>
  <si>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</si>
  <si>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</si>
  <si>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</si>
  <si>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</si>
  <si>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</si>
  <si>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</si>
  <si>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</si>
  <si>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</si>
  <si>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</si>
  <si>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</si>
  <si>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</si>
  <si>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</si>
  <si>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</si>
  <si>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</si>
  <si>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</si>
  <si>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</si>
  <si>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</si>
  <si>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</si>
  <si>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</si>
  <si>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</si>
  <si>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</si>
  <si>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</si>
  <si>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</si>
  <si>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</si>
  <si>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</si>
  <si>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</si>
  <si>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</si>
  <si>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</si>
  <si>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</si>
  <si>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</si>
  <si>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</si>
  <si>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</si>
  <si>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</si>
  <si>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</si>
  <si>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</si>
  <si>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</si>
  <si>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</si>
  <si>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</si>
  <si>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</si>
  <si>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</si>
  <si>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</si>
  <si>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</si>
  <si>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</si>
  <si>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</si>
  <si>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</si>
  <si>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</si>
  <si>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</si>
  <si>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</si>
  <si>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</si>
  <si>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</si>
  <si>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</si>
  <si>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</si>
  <si>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</si>
  <si>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</si>
  <si>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</si>
  <si>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</si>
  <si>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</si>
  <si>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</si>
  <si>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</si>
  <si>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</si>
  <si>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</si>
  <si>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</si>
  <si>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</si>
  <si>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</si>
  <si>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</si>
  <si>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</si>
  <si>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</si>
  <si>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</si>
  <si>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</si>
  <si>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</si>
  <si>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</si>
  <si>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</si>
  <si>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</si>
  <si>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</si>
  <si>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</si>
  <si>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</si>
  <si>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</si>
  <si>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</si>
  <si>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</si>
  <si>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</si>
  <si>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</si>
  <si>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</si>
  <si>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</si>
  <si>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</si>
  <si>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</si>
  <si>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</si>
  <si>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</si>
  <si>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</si>
  <si>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</si>
  <si>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</si>
  <si>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</si>
  <si>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</si>
  <si>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</si>
  <si>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</si>
  <si>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</si>
  <si>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</si>
  <si>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</si>
  <si>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</si>
  <si>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</si>
  <si>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</si>
  <si>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</si>
  <si>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</si>
  <si>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</si>
  <si>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</si>
  <si>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</si>
  <si>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</si>
  <si>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</si>
  <si>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</si>
  <si>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</si>
  <si>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</si>
  <si>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</si>
  <si>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</si>
  <si>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</si>
  <si>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</si>
  <si>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</si>
  <si>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</si>
  <si>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</si>
  <si>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</si>
  <si>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</si>
  <si>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</si>
  <si>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</si>
  <si>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</si>
  <si>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</si>
  <si>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</si>
  <si>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</si>
  <si>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</si>
  <si>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</si>
  <si>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</si>
  <si>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</si>
  <si>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</si>
  <si>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</si>
  <si>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</si>
  <si>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</si>
  <si>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</si>
  <si>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</si>
  <si>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</si>
  <si>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</si>
  <si>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</si>
  <si>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</si>
  <si>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</si>
  <si>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</si>
  <si>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</si>
  <si>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</si>
  <si>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</si>
  <si>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</si>
  <si>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</si>
  <si>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</si>
  <si>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</si>
  <si>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</si>
  <si>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</si>
  <si>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</si>
  <si>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</si>
  <si>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</si>
  <si>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</si>
  <si>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</si>
  <si>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</si>
  <si>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</si>
  <si>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</si>
  <si>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</si>
  <si>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</si>
  <si>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</si>
  <si>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</si>
  <si>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</si>
  <si>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</si>
  <si>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</si>
  <si>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</si>
  <si>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</si>
  <si>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</si>
  <si>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</si>
  <si>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</si>
  <si>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</si>
  <si>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</si>
  <si>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</si>
  <si>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</si>
  <si>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</si>
  <si>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</si>
  <si>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</si>
  <si>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</si>
  <si>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</si>
  <si>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</si>
  <si>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</si>
  <si>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</si>
  <si>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</si>
  <si>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</si>
  <si>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</si>
  <si>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</si>
  <si>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</si>
  <si>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</si>
  <si>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</si>
  <si>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</si>
  <si>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</si>
  <si>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</si>
  <si>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</si>
  <si>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</si>
  <si>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</si>
  <si>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</si>
  <si>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</si>
  <si>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</si>
  <si>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</si>
  <si>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</si>
  <si>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</si>
  <si>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</si>
  <si>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</si>
  <si>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</si>
  <si>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</si>
  <si>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</si>
  <si>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</si>
  <si>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</si>
  <si>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</si>
  <si>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</si>
  <si>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</si>
  <si>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</si>
  <si>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</si>
  <si>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</si>
  <si>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</si>
  <si>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</si>
  <si>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</si>
  <si>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</si>
  <si>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</si>
  <si>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</si>
  <si>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</si>
  <si>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</si>
  <si>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</si>
  <si>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</si>
  <si>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</si>
  <si>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</si>
  <si>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</si>
  <si>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</si>
  <si>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</si>
  <si>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</si>
  <si>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</si>
  <si>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</si>
  <si>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</si>
  <si>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</si>
  <si>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</si>
  <si>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</si>
  <si>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</si>
  <si>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</si>
  <si>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</si>
  <si>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</si>
  <si>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</si>
  <si>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</si>
  <si>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</si>
  <si>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</si>
  <si>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</si>
  <si>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</si>
  <si>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</si>
  <si>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</si>
  <si>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</si>
  <si>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</si>
  <si>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</si>
  <si>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</si>
  <si>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</si>
  <si>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</si>
  <si>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</si>
  <si>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</si>
  <si>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</si>
  <si>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</si>
  <si>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</si>
  <si>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</si>
  <si>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</si>
  <si>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</si>
  <si>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</si>
  <si>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</si>
  <si>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</si>
  <si>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</si>
  <si>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</si>
  <si>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</si>
  <si>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</si>
  <si>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</si>
  <si>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</si>
  <si>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</si>
  <si>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</si>
  <si>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</si>
  <si>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</si>
  <si>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</si>
  <si>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</si>
  <si>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</si>
  <si>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</si>
  <si>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</si>
  <si>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</si>
  <si>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</si>
  <si>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</si>
  <si>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</si>
  <si>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</si>
  <si>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</si>
  <si>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</si>
  <si>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</si>
  <si>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</si>
  <si>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</si>
  <si>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</si>
  <si>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</si>
  <si>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</si>
  <si>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</si>
  <si>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</si>
  <si>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</si>
  <si>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</si>
  <si>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</si>
  <si>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</si>
  <si>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</si>
  <si>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</si>
  <si>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</si>
  <si>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</si>
  <si>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</si>
  <si>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</si>
  <si>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</si>
  <si>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</si>
  <si>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</si>
  <si>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</si>
  <si>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</si>
  <si>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</si>
  <si>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</si>
  <si>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</si>
  <si>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</si>
  <si>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</si>
  <si>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</si>
  <si>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</si>
  <si>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</si>
  <si>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</si>
  <si>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</si>
  <si>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</si>
  <si>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</si>
  <si>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</si>
  <si>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</si>
  <si>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</si>
  <si>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</si>
  <si>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</si>
  <si>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</si>
  <si>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</si>
  <si>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</si>
  <si>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</si>
  <si>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</si>
  <si>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</si>
  <si>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</si>
  <si>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</si>
  <si>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</si>
  <si>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</si>
  <si>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</si>
  <si>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</si>
  <si>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</si>
  <si>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</si>
  <si>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</si>
  <si>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</si>
  <si>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</si>
  <si>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</si>
  <si>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</si>
  <si>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</si>
  <si>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</si>
  <si>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</si>
  <si>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</si>
  <si>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</si>
  <si>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</si>
  <si>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</si>
  <si>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</si>
  <si>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</si>
  <si>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</si>
  <si>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</si>
  <si>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</si>
  <si>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</si>
  <si>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</si>
  <si>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</si>
  <si>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</si>
  <si>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</si>
  <si>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</si>
  <si>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</si>
  <si>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</si>
  <si>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</si>
  <si>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</si>
  <si>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</si>
  <si>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</si>
  <si>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</si>
  <si>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</si>
  <si>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</si>
  <si>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</si>
  <si>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</si>
  <si>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</si>
  <si>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</si>
  <si>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</si>
  <si>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</si>
  <si>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</si>
  <si>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</si>
  <si>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</si>
  <si>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</si>
  <si>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</si>
  <si>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</si>
  <si>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</si>
  <si>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</si>
  <si>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</si>
  <si>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</si>
  <si>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</si>
  <si>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</si>
  <si>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</si>
  <si>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</si>
  <si>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</si>
  <si>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</si>
  <si>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</si>
  <si>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</si>
  <si>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</si>
  <si>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</si>
  <si>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</si>
  <si>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</si>
  <si>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</si>
  <si>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</si>
  <si>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</si>
  <si>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</si>
  <si>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</si>
  <si>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</si>
  <si>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</si>
  <si>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</si>
  <si>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</si>
  <si>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</si>
  <si>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</si>
  <si>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</si>
  <si>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</si>
  <si>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</si>
  <si>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</si>
  <si>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</si>
  <si>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</si>
  <si>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</si>
  <si>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</si>
  <si>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</si>
  <si>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</si>
  <si>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</si>
  <si>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</si>
  <si>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</si>
  <si>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</si>
  <si>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</si>
  <si>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</si>
  <si>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</si>
  <si>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</si>
  <si>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</si>
  <si>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</si>
  <si>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</si>
  <si>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</si>
  <si>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</si>
  <si>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</si>
  <si>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</si>
  <si>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</si>
  <si>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</si>
  <si>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</si>
  <si>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</si>
  <si>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</si>
  <si>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</si>
  <si>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</si>
  <si>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</si>
  <si>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</si>
  <si>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</si>
  <si>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</si>
  <si>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</si>
  <si>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</si>
  <si>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</si>
  <si>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</si>
  <si>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</si>
  <si>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</si>
  <si>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</si>
  <si>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</si>
  <si>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</si>
  <si>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</si>
  <si>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</si>
  <si>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</si>
  <si>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</si>
  <si>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</si>
  <si>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</si>
  <si>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</si>
  <si>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</si>
  <si>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</si>
  <si>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</si>
  <si>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</si>
  <si>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</si>
  <si>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</si>
  <si>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</si>
  <si>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</si>
  <si>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</si>
  <si>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</si>
  <si>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</si>
  <si>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</si>
  <si>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</si>
  <si>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</si>
  <si>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</si>
  <si>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</si>
  <si>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</si>
  <si>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</si>
  <si>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</si>
  <si>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</si>
  <si>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</si>
  <si>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</si>
  <si>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</si>
  <si>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</si>
  <si>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</si>
  <si>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</si>
  <si>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</si>
  <si>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</si>
  <si>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</si>
  <si>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</si>
  <si>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</si>
  <si>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</si>
  <si>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</si>
  <si>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</si>
  <si>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</si>
  <si>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</si>
  <si>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</si>
  <si>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</si>
  <si>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</si>
  <si>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</si>
  <si>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</si>
  <si>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</si>
  <si>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</si>
  <si>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</si>
  <si>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</si>
  <si>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</si>
  <si>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</si>
  <si>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</si>
  <si>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</si>
  <si>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</si>
  <si>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</si>
  <si>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</si>
  <si>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</si>
  <si>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</si>
  <si>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</si>
  <si>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</si>
  <si>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</si>
  <si>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</si>
  <si>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</si>
  <si>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</si>
  <si>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</si>
  <si>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</si>
  <si>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</si>
  <si>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</si>
  <si>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</si>
  <si>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</si>
  <si>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</si>
  <si>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</si>
  <si>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</si>
  <si>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</si>
  <si>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</si>
  <si>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</si>
  <si>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</si>
  <si>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</si>
  <si>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</si>
  <si>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</si>
  <si>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</si>
  <si>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</si>
  <si>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</si>
  <si>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</si>
  <si>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</si>
  <si>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</si>
  <si>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</si>
  <si>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</si>
  <si>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</si>
  <si>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</si>
  <si>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</si>
  <si>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</si>
  <si>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</si>
  <si>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</si>
  <si>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</si>
  <si>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</si>
  <si>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</si>
  <si>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</si>
  <si>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</si>
  <si>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</si>
  <si>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</si>
  <si>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</si>
  <si>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</si>
  <si>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</si>
  <si>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</si>
  <si>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</si>
  <si>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</si>
  <si>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</si>
  <si>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</si>
  <si>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</si>
  <si>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</si>
  <si>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</si>
  <si>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</si>
  <si>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</si>
  <si>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</si>
  <si>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</si>
  <si>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</si>
  <si>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</si>
  <si>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</si>
  <si>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</si>
  <si>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</si>
  <si>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</si>
  <si>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</si>
  <si>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</si>
  <si>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</si>
  <si>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</si>
  <si>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</si>
  <si>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</si>
  <si>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</si>
  <si>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</si>
  <si>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</si>
  <si>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</si>
  <si>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</si>
  <si>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</si>
  <si>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</si>
  <si>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</si>
  <si>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</si>
  <si>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</si>
  <si>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</si>
  <si>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</si>
  <si>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</si>
  <si>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</si>
  <si>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</si>
  <si>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</si>
  <si>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</si>
  <si>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</si>
  <si>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</si>
  <si>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</si>
  <si>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</si>
  <si>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</si>
  <si>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</si>
  <si>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</si>
  <si>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</si>
  <si>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</si>
  <si>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</si>
  <si>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</si>
  <si>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</si>
  <si>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</si>
  <si>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</si>
  <si>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</si>
  <si>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</si>
  <si>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</si>
  <si>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</si>
  <si>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</si>
  <si>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</si>
  <si>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</si>
  <si>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</si>
  <si>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</si>
  <si>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</si>
  <si>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</si>
  <si>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</si>
  <si>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</si>
  <si>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</si>
  <si>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</si>
  <si>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</si>
  <si>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</si>
  <si>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</si>
  <si>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</si>
  <si>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</si>
  <si>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</si>
  <si>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</si>
  <si>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</si>
  <si>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</si>
  <si>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</si>
  <si>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</si>
  <si>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</si>
  <si>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</si>
  <si>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</si>
  <si>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</si>
  <si>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</si>
  <si>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</si>
  <si>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</si>
  <si>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</si>
  <si>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</si>
  <si>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</si>
  <si>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</si>
  <si>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</si>
  <si>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</si>
  <si>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</si>
  <si>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</si>
  <si>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</si>
  <si>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</si>
  <si>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</si>
  <si>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</si>
  <si>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</si>
  <si>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</si>
  <si>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</si>
  <si>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</si>
  <si>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</si>
  <si>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</si>
  <si>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</si>
  <si>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</si>
  <si>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</si>
  <si>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</si>
  <si>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</si>
  <si>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</si>
  <si>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</si>
  <si>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</si>
  <si>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</si>
  <si>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</si>
  <si>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</si>
  <si>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</si>
  <si>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</si>
  <si>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</si>
  <si>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</si>
  <si>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</si>
  <si>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</si>
  <si>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</si>
  <si>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</si>
  <si>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</si>
  <si>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</si>
  <si>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</si>
  <si>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</si>
  <si>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</si>
  <si>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</si>
  <si>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</si>
  <si>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</si>
  <si>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</si>
  <si>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</si>
  <si>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</si>
  <si>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</si>
  <si>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</si>
  <si>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</si>
  <si>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</si>
  <si>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</si>
  <si>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</si>
  <si>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</si>
  <si>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</si>
  <si>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</si>
  <si>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</si>
  <si>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</si>
  <si>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</si>
  <si>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</si>
  <si>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</si>
  <si>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</si>
  <si>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</si>
  <si>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</si>
  <si>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</si>
  <si>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</si>
  <si>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</si>
  <si>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</si>
  <si>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</si>
  <si>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</si>
  <si>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</si>
  <si>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</si>
  <si>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</si>
  <si>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</si>
  <si>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</si>
  <si>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</si>
  <si>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</si>
  <si>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</si>
  <si>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</si>
  <si>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</si>
  <si>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</si>
  <si>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</si>
  <si>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</si>
  <si>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</si>
  <si>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</si>
  <si>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</si>
  <si>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</si>
  <si>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</si>
  <si>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</si>
  <si>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</si>
  <si>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</si>
  <si>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</si>
  <si>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</si>
  <si>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</si>
  <si>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</si>
  <si>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</si>
  <si>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</si>
  <si>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</si>
  <si>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</si>
  <si>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</si>
  <si>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</si>
  <si>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</si>
  <si>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</si>
  <si>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</si>
  <si>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</si>
  <si>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</si>
  <si>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</si>
  <si>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</si>
  <si>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</si>
  <si>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</si>
  <si>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</si>
  <si>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</si>
  <si>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</si>
  <si>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</si>
  <si>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</si>
  <si>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</si>
  <si>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</si>
  <si>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</si>
  <si>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</si>
  <si>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</si>
  <si>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</si>
  <si>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</si>
  <si>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</si>
  <si>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</si>
  <si>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</si>
  <si>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</si>
  <si>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</si>
  <si>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</si>
  <si>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</si>
  <si>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</si>
  <si>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</si>
  <si>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</si>
  <si>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</si>
  <si>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</si>
  <si>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</si>
  <si>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</si>
  <si>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</si>
  <si>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</si>
  <si>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</si>
  <si>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</si>
  <si>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</si>
  <si>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</si>
  <si>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</si>
  <si>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</si>
  <si>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</si>
  <si>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</si>
  <si>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</si>
  <si>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</si>
  <si>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</si>
  <si>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</si>
  <si>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</si>
  <si>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</si>
  <si>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</si>
  <si>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</si>
  <si>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</si>
  <si>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</si>
  <si>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</si>
  <si>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</si>
  <si>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</si>
  <si>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</si>
  <si>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</si>
  <si>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</si>
  <si>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</si>
  <si>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</si>
  <si>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</si>
  <si>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</si>
  <si>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</si>
  <si>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</si>
  <si>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</si>
  <si>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</si>
  <si>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</si>
  <si>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</si>
  <si>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</si>
  <si>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</si>
  <si>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</si>
  <si>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</si>
  <si>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</si>
  <si>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</si>
  <si>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</si>
  <si>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</si>
  <si>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</si>
  <si>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</si>
  <si>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</si>
  <si>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</si>
  <si>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</si>
  <si>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</si>
  <si>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</si>
  <si>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</si>
  <si>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</si>
  <si>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</si>
  <si>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</si>
  <si>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</si>
  <si>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</si>
  <si>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</si>
  <si>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</si>
  <si>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</si>
  <si>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</si>
  <si>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</si>
  <si>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</si>
  <si>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</si>
  <si>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</si>
  <si>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</si>
  <si>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</si>
  <si>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</si>
  <si>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</si>
  <si>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</si>
  <si>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</si>
  <si>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</si>
  <si>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</si>
  <si>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</si>
  <si>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</si>
  <si>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</si>
  <si>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</si>
  <si>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</si>
  <si>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</si>
  <si>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</si>
  <si>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</si>
  <si>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</si>
  <si>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</si>
  <si>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</si>
  <si>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</si>
  <si>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</si>
  <si>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</si>
  <si>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</si>
  <si>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</si>
  <si>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</si>
  <si>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</si>
  <si>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</si>
  <si>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</si>
  <si>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</si>
  <si>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</si>
  <si>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</si>
  <si>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</si>
  <si>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</si>
  <si>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</si>
  <si>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</si>
  <si>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</si>
  <si>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</si>
  <si>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</si>
  <si>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</si>
  <si>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</si>
  <si>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</si>
  <si>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</si>
  <si>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</si>
  <si>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</si>
  <si>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</si>
  <si>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</si>
  <si>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</si>
  <si>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</si>
  <si>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</si>
  <si>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</si>
  <si>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</si>
  <si>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</si>
  <si>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</si>
  <si>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</si>
  <si>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</si>
  <si>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</si>
  <si>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</si>
  <si>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</si>
  <si>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</si>
  <si>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</si>
  <si>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</si>
  <si>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</si>
  <si>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</si>
  <si>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</si>
  <si>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</si>
  <si>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</si>
  <si>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</si>
  <si>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</si>
  <si>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</si>
  <si>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</si>
  <si>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</si>
  <si>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</si>
  <si>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</si>
  <si>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</si>
  <si>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</si>
  <si>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</si>
  <si>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</si>
  <si>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</si>
  <si>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</si>
  <si>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</si>
  <si>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</si>
  <si>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</si>
  <si>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</si>
  <si>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</si>
  <si>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</si>
  <si>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</si>
  <si>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</si>
  <si>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</si>
  <si>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</si>
  <si>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</si>
  <si>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</si>
  <si>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</si>
  <si>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</si>
  <si>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</si>
  <si>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</si>
  <si>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</si>
  <si>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</si>
  <si>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</si>
  <si>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</si>
  <si>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</si>
  <si>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</si>
  <si>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</si>
  <si>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</si>
  <si>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</si>
  <si>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</si>
  <si>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</si>
  <si>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</si>
  <si>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</si>
  <si>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</si>
  <si>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</si>
  <si>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</si>
  <si>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</si>
  <si>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</si>
  <si>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</si>
  <si>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</si>
  <si>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</si>
  <si>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</si>
  <si>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</si>
  <si>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</si>
  <si>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</si>
  <si>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</si>
  <si>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</si>
  <si>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</si>
  <si>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</si>
  <si>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</si>
  <si>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</si>
  <si>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</si>
  <si>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</si>
  <si>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</si>
  <si>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</si>
  <si>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</si>
  <si>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</si>
  <si>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</si>
  <si>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</si>
  <si>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</si>
  <si>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</si>
  <si>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</si>
  <si>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</si>
  <si>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</si>
  <si>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</si>
  <si>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</si>
  <si>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</si>
  <si>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</si>
  <si>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</si>
  <si>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</si>
  <si>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</si>
  <si>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</si>
  <si>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</si>
  <si>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</si>
  <si>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</si>
  <si>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</si>
  <si>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</si>
  <si>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</si>
  <si>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</si>
  <si>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</si>
  <si>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</si>
  <si>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</si>
  <si>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</si>
  <si>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</si>
  <si>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</si>
  <si>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</si>
  <si>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</si>
  <si>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</si>
  <si>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</si>
  <si>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</si>
  <si>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</si>
  <si>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</si>
  <si>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</si>
  <si>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</si>
  <si>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</si>
  <si>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</si>
  <si>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</si>
  <si>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</si>
  <si>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</si>
  <si>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</si>
  <si>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</si>
  <si>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</si>
  <si>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</si>
  <si>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</si>
  <si>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</si>
  <si>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</si>
  <si>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</si>
  <si>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</si>
  <si>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</si>
  <si>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</si>
  <si>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</si>
  <si>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</si>
  <si>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</si>
  <si>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</si>
  <si>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</si>
  <si>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</si>
  <si>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</si>
  <si>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</si>
  <si>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</si>
  <si>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</si>
  <si>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</si>
  <si>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</si>
  <si>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</si>
  <si>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</si>
  <si>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</si>
  <si>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</si>
  <si>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</si>
  <si>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</si>
  <si>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</si>
  <si>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</si>
  <si>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</si>
  <si>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</si>
  <si>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</si>
  <si>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</si>
  <si>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</si>
  <si>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</si>
  <si>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</si>
  <si>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</si>
  <si>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</si>
  <si>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</si>
  <si>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</si>
  <si>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</si>
  <si>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</si>
  <si>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</si>
  <si>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</si>
  <si>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</si>
  <si>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</si>
  <si>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</si>
  <si>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</si>
  <si>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</si>
  <si>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</si>
  <si>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</si>
  <si>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</si>
  <si>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</si>
  <si>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</si>
  <si>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</si>
  <si>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</si>
  <si>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</si>
  <si>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</si>
  <si>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</si>
  <si>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</si>
  <si>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</si>
  <si>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</si>
  <si>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</si>
  <si>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</si>
  <si>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</si>
  <si>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</si>
  <si>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</si>
  <si>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</si>
  <si>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</si>
  <si>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</si>
  <si>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</si>
  <si>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</si>
  <si>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</si>
  <si>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</si>
  <si>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</si>
  <si>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</si>
  <si>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</si>
  <si>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</si>
  <si>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</si>
  <si>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</si>
  <si>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</si>
  <si>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</si>
  <si>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</si>
  <si>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</si>
  <si>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</si>
  <si>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</si>
  <si>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</si>
  <si>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</si>
  <si>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</si>
  <si>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</si>
  <si>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</si>
  <si>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</si>
  <si>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</si>
  <si>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</si>
  <si>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</si>
  <si>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</si>
  <si>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</si>
  <si>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</si>
  <si>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</si>
  <si>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</si>
  <si>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</si>
  <si>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</si>
  <si>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</si>
  <si>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</si>
  <si>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</si>
  <si>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</si>
  <si>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</si>
  <si>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</si>
  <si>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</si>
  <si>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</si>
  <si>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</si>
  <si>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</si>
  <si>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</si>
  <si>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</si>
  <si>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</si>
  <si>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</si>
  <si>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</si>
  <si>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</si>
  <si>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</si>
  <si>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</si>
  <si>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</si>
  <si>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</si>
  <si>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</si>
  <si>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</si>
  <si>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</si>
  <si>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</si>
  <si>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</si>
  <si>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</si>
  <si>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</si>
  <si>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</si>
  <si>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</si>
  <si>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</si>
  <si>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</si>
  <si>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</si>
  <si>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</si>
  <si>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</si>
  <si>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</si>
  <si>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</si>
  <si>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</si>
  <si>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</si>
  <si>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</si>
  <si>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</si>
  <si>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</si>
  <si>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</si>
  <si>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</si>
  <si>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</si>
  <si>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</si>
  <si>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</si>
  <si>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</si>
  <si>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</si>
  <si>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</si>
  <si>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</si>
  <si>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</si>
  <si>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</si>
  <si>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</si>
  <si>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</si>
  <si>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</si>
  <si>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</si>
  <si>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</si>
  <si>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</si>
  <si>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</si>
  <si>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</si>
  <si>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</si>
  <si>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</si>
  <si>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</si>
  <si>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</si>
  <si>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</si>
  <si>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</si>
  <si>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</si>
  <si>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</si>
  <si>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</si>
  <si>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</si>
  <si>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</si>
  <si>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</si>
  <si>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</si>
  <si>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</si>
  <si>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</si>
  <si>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</si>
  <si>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</si>
  <si>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</si>
  <si>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</si>
  <si>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</si>
  <si>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</si>
  <si>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</si>
  <si>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</si>
  <si>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</si>
  <si>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</si>
  <si>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</si>
  <si>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</si>
  <si>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</si>
  <si>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</si>
  <si>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</si>
  <si>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</si>
  <si>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</si>
  <si>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</si>
  <si>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</si>
  <si>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</si>
  <si>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</si>
  <si>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</si>
  <si>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</si>
  <si>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</si>
  <si>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</si>
  <si>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</si>
  <si>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</si>
  <si>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</si>
  <si>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</si>
  <si>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</si>
  <si>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</si>
  <si>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</si>
  <si>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</si>
  <si>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</si>
  <si>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</si>
  <si>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</si>
  <si>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</si>
  <si>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</si>
  <si>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</si>
  <si>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</si>
  <si>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</si>
  <si>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</si>
  <si>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</si>
  <si>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</si>
  <si>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</si>
  <si>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</si>
  <si>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</si>
  <si>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</si>
  <si>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</si>
  <si>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</si>
  <si>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</si>
  <si>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</si>
  <si>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</si>
  <si>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</si>
  <si>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</si>
  <si>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</si>
  <si>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</si>
  <si>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</si>
  <si>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</si>
  <si>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</si>
  <si>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</si>
  <si>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</si>
  <si>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</si>
  <si>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</si>
  <si>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</si>
  <si>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</si>
  <si>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</si>
  <si>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</si>
  <si>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</si>
  <si>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</si>
  <si>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</si>
  <si>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</si>
  <si>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</si>
  <si>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</si>
  <si>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</si>
  <si>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</si>
  <si>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</si>
  <si>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</si>
  <si>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</si>
  <si>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</si>
  <si>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</si>
  <si>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</si>
  <si>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</si>
  <si>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</si>
  <si>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</si>
  <si>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</si>
  <si>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</si>
  <si>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</si>
  <si>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</si>
  <si>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</si>
  <si>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</si>
  <si>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</si>
  <si>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</si>
  <si>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</si>
  <si>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</si>
  <si>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</si>
  <si>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</si>
  <si>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</si>
  <si>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</si>
  <si>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</si>
  <si>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</si>
  <si>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</si>
  <si>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</si>
  <si>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</si>
  <si>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</si>
  <si>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</si>
  <si>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</si>
  <si>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</si>
  <si>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</si>
  <si>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</si>
  <si>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</si>
  <si>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</si>
  <si>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</si>
  <si>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</si>
  <si>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</si>
  <si>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</si>
  <si>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</si>
  <si>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</si>
  <si>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</si>
  <si>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</si>
  <si>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</si>
  <si>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</si>
  <si>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</si>
  <si>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</si>
  <si>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</si>
  <si>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</si>
  <si>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</si>
  <si>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</si>
  <si>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</si>
  <si>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</si>
  <si>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</si>
  <si>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</si>
  <si>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</si>
  <si>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</si>
  <si>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</si>
  <si>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</si>
  <si>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</si>
  <si>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</si>
  <si>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</si>
  <si>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</si>
  <si>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</si>
  <si>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</si>
  <si>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</si>
  <si>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</si>
  <si>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</si>
  <si>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</si>
  <si>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</si>
  <si>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</si>
  <si>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</si>
  <si>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</si>
  <si>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</si>
  <si>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</si>
  <si>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</si>
  <si>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</si>
  <si>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</si>
  <si>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</si>
  <si>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</si>
  <si>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</si>
  <si>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</si>
  <si>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</si>
  <si>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</si>
  <si>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</si>
  <si>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</si>
  <si>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</si>
  <si>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</si>
  <si>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</si>
  <si>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</si>
  <si>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</si>
  <si>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</si>
  <si>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</si>
  <si>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</si>
  <si>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</si>
  <si>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</si>
  <si>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</si>
  <si>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</si>
  <si>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</si>
  <si>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</si>
  <si>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</si>
  <si>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</si>
  <si>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</si>
  <si>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</si>
  <si>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</si>
  <si>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</si>
  <si>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</si>
  <si>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</si>
  <si>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</si>
  <si>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</si>
  <si>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</si>
  <si>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</si>
  <si>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</si>
  <si>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</si>
  <si>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</si>
  <si>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</si>
  <si>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</si>
  <si>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</si>
  <si>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</si>
  <si>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</si>
  <si>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</si>
  <si>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</si>
  <si>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</si>
  <si>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</si>
  <si>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</si>
  <si>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</si>
  <si>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</si>
  <si>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</si>
  <si>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</si>
  <si>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</si>
  <si>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</si>
  <si>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</si>
  <si>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</si>
  <si>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</si>
  <si>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</si>
  <si>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</si>
  <si>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</si>
  <si>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</si>
  <si>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</si>
  <si>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</si>
  <si>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</si>
  <si>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</si>
  <si>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</si>
  <si>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</si>
  <si>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</si>
  <si>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</si>
  <si>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</si>
  <si>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</si>
  <si>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</si>
  <si>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</si>
  <si>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</si>
  <si>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</si>
  <si>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</si>
  <si>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</si>
  <si>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</si>
  <si>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</si>
  <si>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</si>
  <si>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</si>
  <si>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</si>
  <si>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</si>
  <si>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</si>
  <si>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</si>
  <si>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</si>
  <si>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</si>
  <si>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</si>
  <si>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</si>
  <si>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</si>
  <si>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</si>
  <si>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</si>
  <si>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</si>
  <si>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</si>
  <si>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</si>
  <si>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</si>
  <si>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</si>
  <si>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</si>
  <si>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</si>
  <si>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</si>
  <si>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</si>
  <si>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</si>
  <si>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</si>
  <si>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</si>
  <si>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</si>
  <si>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</si>
  <si>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</si>
  <si>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</si>
  <si>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</si>
  <si>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</si>
  <si>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</si>
  <si>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</si>
  <si>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</si>
  <si>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</si>
  <si>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</si>
  <si>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</si>
  <si>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</si>
  <si>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</si>
  <si>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</si>
  <si>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</si>
  <si>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</si>
  <si>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</si>
  <si>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</si>
  <si>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</si>
  <si>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</si>
  <si>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</si>
  <si>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</si>
  <si>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</si>
  <si>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</si>
  <si>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</si>
  <si>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</si>
  <si>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</si>
  <si>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</si>
  <si>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</si>
  <si>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</si>
  <si>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</si>
  <si>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</si>
  <si>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</si>
  <si>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</si>
  <si>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</si>
  <si>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</si>
  <si>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</si>
  <si>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</si>
  <si>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</si>
  <si>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</si>
  <si>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</si>
  <si>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</si>
  <si>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</si>
  <si>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</si>
  <si>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</si>
  <si>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</si>
  <si>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</si>
  <si>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</si>
  <si>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</si>
  <si>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</si>
  <si>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</si>
  <si>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</si>
  <si>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</si>
  <si>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</si>
  <si>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</si>
  <si>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</si>
  <si>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</si>
  <si>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</si>
  <si>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</si>
  <si>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</si>
  <si>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</si>
  <si>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</si>
  <si>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</si>
  <si>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</si>
  <si>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</si>
  <si>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</si>
  <si>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</si>
  <si>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</si>
  <si>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</si>
  <si>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</si>
  <si>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</si>
  <si>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</si>
  <si>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</si>
  <si>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</si>
  <si>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</si>
  <si>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</si>
  <si>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</si>
  <si>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</si>
  <si>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</si>
  <si>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</si>
  <si>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</si>
  <si>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</si>
  <si>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</si>
  <si>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</si>
  <si>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</si>
  <si>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</si>
  <si>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</si>
  <si>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</si>
  <si>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</si>
  <si>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</si>
  <si>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</si>
  <si>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</si>
  <si>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</si>
  <si>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</si>
  <si>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</si>
  <si>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</si>
  <si>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</si>
  <si>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</si>
  <si>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</si>
  <si>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</si>
  <si>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</si>
  <si>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</si>
  <si>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</si>
  <si>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</si>
  <si>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</si>
  <si>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</si>
  <si>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</si>
  <si>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</si>
  <si>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</si>
  <si>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</si>
  <si>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</si>
  <si>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</si>
  <si>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</si>
  <si>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</si>
  <si>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</si>
  <si>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</si>
  <si>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</si>
  <si>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</si>
  <si>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</si>
  <si>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</si>
  <si>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</si>
  <si>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</si>
  <si>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</si>
  <si>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</si>
  <si>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</si>
  <si>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</si>
  <si>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</si>
  <si>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</si>
  <si>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</si>
  <si>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</si>
  <si>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</si>
  <si>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</si>
  <si>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</si>
  <si>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</si>
  <si>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</si>
  <si>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</si>
  <si>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</si>
  <si>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</si>
  <si>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</si>
  <si>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</si>
  <si>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</si>
  <si>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</si>
  <si>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</si>
  <si>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</si>
  <si>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</si>
  <si>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</si>
  <si>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</si>
  <si>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</si>
  <si>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</si>
  <si>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</si>
  <si>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</si>
  <si>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</si>
  <si>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</si>
  <si>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</si>
  <si>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</si>
  <si>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</si>
  <si>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</si>
  <si>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</si>
  <si>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</si>
  <si>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</si>
  <si>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</si>
  <si>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</si>
  <si>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</si>
  <si>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</si>
  <si>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</si>
  <si>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</si>
  <si>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</si>
  <si>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</si>
  <si>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</si>
  <si>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</si>
  <si>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</si>
  <si>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</si>
  <si>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</si>
  <si>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</si>
  <si>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</si>
  <si>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</si>
  <si>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</si>
  <si>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</si>
  <si>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</si>
  <si>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</si>
  <si>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</si>
  <si>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</si>
  <si>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</si>
  <si>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</si>
  <si>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</si>
  <si>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</si>
  <si>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</si>
  <si>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</si>
  <si>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</si>
  <si>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</si>
  <si>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</si>
  <si>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</si>
  <si>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</si>
  <si>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</si>
  <si>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</si>
  <si>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</si>
  <si>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</si>
  <si>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</si>
  <si>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</si>
  <si>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</si>
  <si>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</si>
  <si>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</si>
  <si>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</si>
  <si>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</si>
  <si>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</si>
  <si>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</si>
  <si>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</si>
  <si>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</si>
  <si>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</si>
  <si>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</si>
  <si>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</si>
  <si>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</si>
  <si>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</si>
  <si>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</si>
  <si>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</si>
  <si>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</si>
  <si>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</si>
  <si>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</si>
  <si>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</si>
  <si>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</si>
  <si>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</si>
  <si>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</si>
  <si>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</si>
  <si>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</si>
  <si>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</si>
  <si>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</si>
  <si>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</si>
  <si>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</si>
  <si>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</si>
  <si>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</si>
  <si>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</si>
  <si>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</si>
  <si>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</si>
  <si>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</si>
  <si>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</si>
  <si>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</si>
  <si>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</si>
  <si>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</si>
  <si>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</si>
  <si>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</si>
  <si>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</si>
  <si>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</si>
  <si>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</si>
  <si>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</si>
  <si>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</si>
  <si>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</si>
  <si>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</si>
  <si>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</si>
  <si>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</si>
  <si>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</si>
  <si>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</si>
  <si>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</si>
  <si>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</si>
  <si>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</si>
  <si>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</si>
  <si>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</si>
  <si>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</si>
  <si>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</si>
  <si>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</si>
  <si>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</si>
  <si>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</si>
  <si>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</si>
  <si>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</si>
  <si>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</si>
  <si>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</si>
  <si>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</si>
  <si>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</si>
  <si>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</si>
  <si>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</si>
  <si>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</si>
  <si>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</si>
  <si>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</si>
  <si>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</si>
  <si>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</si>
  <si>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</si>
  <si>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</si>
  <si>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</si>
  <si>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</si>
  <si>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</si>
  <si>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</si>
  <si>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</si>
  <si>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</si>
  <si>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</si>
  <si>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</si>
  <si>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</si>
  <si>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</si>
  <si>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</si>
  <si>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</si>
  <si>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</si>
  <si>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</si>
  <si>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</si>
  <si>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</si>
  <si>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</si>
  <si>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</si>
  <si>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</si>
  <si>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</si>
  <si>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</si>
  <si>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</si>
  <si>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</si>
  <si>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</si>
  <si>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</si>
  <si>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</si>
  <si>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</si>
  <si>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</si>
  <si>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</si>
  <si>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</si>
  <si>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</si>
  <si>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</si>
  <si>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</si>
  <si>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</si>
  <si>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</si>
  <si>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</si>
  <si>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</si>
  <si>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</si>
  <si>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</si>
  <si>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</si>
  <si>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</si>
  <si>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</si>
  <si>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</si>
  <si>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</si>
  <si>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</si>
  <si>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</si>
  <si>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</si>
  <si>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</si>
  <si>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</si>
  <si>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</si>
  <si>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</si>
  <si>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</si>
  <si>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</si>
  <si>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</si>
  <si>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</si>
  <si>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</si>
  <si>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</si>
  <si>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</si>
  <si>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</si>
  <si>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</si>
  <si>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</si>
  <si>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</si>
  <si>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</si>
  <si>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</si>
  <si>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</si>
  <si>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</si>
  <si>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</si>
  <si>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</si>
  <si>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</si>
  <si>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</si>
  <si>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</si>
  <si>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</si>
  <si>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</si>
  <si>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</si>
  <si>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</si>
  <si>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</si>
  <si>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</si>
  <si>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</si>
  <si>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</si>
  <si>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</si>
  <si>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</si>
  <si>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</si>
  <si>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</si>
  <si>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</si>
  <si>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</si>
  <si>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</si>
  <si>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</si>
  <si>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</si>
  <si>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</si>
  <si>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</si>
  <si>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</si>
  <si>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</si>
  <si>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</si>
  <si>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</si>
  <si>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</si>
  <si>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</si>
  <si>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</si>
  <si>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</si>
  <si>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</si>
  <si>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</si>
  <si>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</si>
  <si>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</si>
  <si>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</si>
  <si>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</si>
  <si>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</si>
  <si>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</si>
  <si>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</si>
  <si>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</si>
  <si>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</si>
  <si>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</si>
  <si>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</si>
  <si>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</si>
  <si>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</si>
  <si>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</si>
  <si>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</si>
  <si>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</si>
  <si>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</si>
  <si>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</si>
  <si>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</si>
  <si>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</si>
  <si>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</si>
  <si>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</si>
  <si>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</si>
  <si>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</si>
  <si>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</si>
  <si>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</si>
  <si>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</si>
  <si>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</si>
  <si>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</si>
  <si>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</si>
  <si>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</si>
  <si>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</si>
  <si>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</si>
  <si>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</si>
  <si>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</si>
  <si>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</si>
  <si>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</si>
  <si>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</si>
  <si>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</si>
  <si>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</si>
  <si>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</si>
  <si>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</si>
  <si>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</si>
  <si>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</si>
  <si>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</si>
  <si>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</si>
  <si>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</si>
  <si>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</si>
  <si>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</si>
  <si>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</si>
  <si>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</si>
  <si>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</si>
  <si>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</si>
  <si>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</si>
  <si>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</si>
  <si>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</si>
  <si>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</si>
  <si>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</si>
  <si>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</si>
  <si>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</si>
  <si>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</si>
  <si>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</si>
  <si>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</si>
  <si>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</si>
  <si>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</si>
  <si>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</si>
  <si>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</si>
  <si>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</si>
  <si>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</si>
  <si>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</si>
  <si>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</si>
  <si>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</si>
  <si>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</si>
  <si>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</si>
  <si>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</si>
  <si>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</si>
  <si>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</si>
  <si>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</si>
  <si>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</si>
  <si>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</si>
  <si>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</si>
  <si>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</si>
  <si>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</si>
  <si>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</si>
  <si>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</si>
  <si>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</si>
  <si>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</si>
  <si>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</si>
  <si>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</si>
  <si>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</si>
  <si>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</si>
  <si>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</si>
  <si>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</si>
  <si>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</si>
  <si>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</si>
  <si>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</si>
  <si>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</si>
  <si>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</si>
  <si>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</si>
  <si>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</si>
  <si>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</si>
  <si>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</si>
  <si>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</si>
  <si>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</si>
  <si>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</si>
  <si>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</si>
  <si>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</si>
  <si>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</si>
  <si>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</si>
  <si>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</si>
  <si>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</si>
  <si>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</si>
  <si>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</si>
  <si>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</si>
  <si>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</si>
  <si>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</si>
  <si>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</si>
  <si>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</si>
  <si>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</si>
  <si>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</si>
  <si>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</si>
  <si>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</si>
  <si>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</si>
  <si>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</si>
  <si>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</si>
  <si>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</si>
  <si>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</si>
  <si>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</si>
  <si>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</si>
  <si>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</si>
  <si>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</si>
  <si>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</si>
  <si>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</si>
  <si>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</si>
  <si>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</si>
  <si>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</si>
  <si>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</si>
  <si>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</si>
  <si>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</si>
  <si>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</si>
  <si>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</si>
  <si>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</si>
  <si>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</si>
  <si>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</si>
  <si>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</si>
  <si>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</si>
  <si>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</si>
  <si>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</si>
  <si>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</si>
  <si>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</si>
  <si>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</si>
  <si>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</si>
  <si>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</si>
  <si>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</si>
  <si>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</si>
  <si>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</si>
  <si>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</si>
  <si>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</si>
  <si>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</si>
  <si>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</si>
  <si>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</si>
  <si>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</si>
  <si>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</si>
  <si>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</si>
  <si>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</si>
  <si>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</si>
  <si>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</si>
  <si>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</si>
  <si>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</si>
  <si>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</si>
  <si>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</si>
  <si>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</si>
  <si>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</si>
  <si>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</si>
  <si>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</si>
  <si>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</si>
  <si>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</si>
  <si>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</si>
  <si>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</si>
  <si>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</si>
  <si>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</si>
  <si>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</si>
  <si>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</si>
  <si>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</si>
  <si>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</si>
  <si>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</si>
  <si>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</si>
  <si>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</si>
  <si>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</si>
  <si>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</si>
  <si>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</si>
  <si>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</si>
  <si>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</si>
  <si>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</si>
  <si>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</si>
  <si>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</si>
  <si>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</si>
  <si>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</si>
  <si>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</si>
  <si>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</si>
  <si>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</si>
  <si>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</si>
  <si>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</si>
  <si>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</si>
  <si>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</si>
  <si>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</si>
  <si>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</si>
  <si>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</si>
  <si>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</si>
  <si>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</si>
  <si>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</si>
  <si>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</si>
  <si>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</si>
  <si>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</si>
  <si>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</si>
  <si>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</si>
  <si>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</si>
  <si>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</si>
  <si>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</si>
  <si>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</si>
  <si>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</si>
  <si>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</si>
  <si>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</si>
  <si>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</si>
  <si>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</si>
  <si>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</si>
  <si>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</si>
  <si>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</si>
  <si>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</si>
  <si>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</si>
  <si>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</si>
  <si>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</si>
  <si>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</si>
  <si>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</si>
  <si>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</si>
  <si>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</si>
  <si>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</si>
  <si>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</si>
  <si>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</si>
  <si>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</si>
  <si>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</si>
  <si>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</si>
  <si>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</si>
  <si>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</si>
  <si>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</si>
  <si>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</si>
  <si>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</si>
  <si>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</si>
  <si>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</si>
  <si>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</si>
  <si>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</si>
  <si>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</si>
  <si>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</si>
  <si>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</si>
  <si>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</si>
  <si>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</si>
  <si>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</si>
  <si>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</si>
  <si>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</si>
  <si>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</si>
  <si>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</si>
  <si>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</si>
  <si>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</si>
  <si>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</si>
  <si>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</si>
  <si>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</si>
  <si>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</si>
  <si>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</si>
  <si>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</si>
  <si>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</si>
  <si>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</si>
  <si>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</si>
  <si>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</si>
  <si>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</si>
  <si>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</si>
  <si>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</si>
  <si>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</si>
  <si>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</si>
  <si>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</si>
  <si>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</si>
  <si>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</si>
  <si>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</si>
  <si>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</si>
  <si>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</si>
  <si>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</si>
  <si>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</si>
  <si>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</si>
  <si>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</si>
  <si>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</si>
  <si>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</si>
  <si>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</si>
  <si>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</si>
  <si>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</si>
  <si>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</si>
  <si>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</si>
  <si>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</si>
  <si>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</si>
  <si>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</si>
  <si>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</si>
  <si>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</si>
  <si>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</si>
  <si>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</si>
  <si>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</si>
  <si>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</si>
  <si>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</si>
  <si>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</si>
  <si>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</si>
  <si>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</si>
  <si>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</si>
  <si>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</si>
  <si>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</si>
  <si>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</si>
  <si>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</si>
  <si>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</si>
  <si>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</si>
  <si>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</si>
  <si>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</si>
  <si>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</si>
  <si>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</si>
  <si>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</si>
  <si>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</si>
  <si>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</si>
  <si>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</si>
  <si>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</si>
  <si>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</si>
  <si>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</si>
  <si>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</si>
  <si>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</si>
  <si>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</si>
  <si>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</si>
  <si>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</si>
  <si>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</si>
  <si>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</si>
  <si>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</si>
  <si>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</si>
  <si>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</si>
  <si>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</si>
  <si>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</si>
  <si>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</si>
  <si>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</si>
  <si>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</si>
  <si>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</si>
  <si>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</si>
  <si>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</si>
  <si>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</si>
  <si>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</si>
  <si>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</si>
  <si>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</si>
  <si>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</si>
  <si>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</si>
  <si>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</si>
  <si>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</si>
  <si>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</si>
  <si>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</si>
  <si>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</si>
  <si>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</si>
  <si>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</si>
  <si>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</si>
  <si>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</si>
  <si>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</si>
  <si>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</si>
  <si>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</si>
  <si>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</si>
  <si>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</si>
  <si>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</si>
  <si>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</si>
  <si>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</si>
  <si>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</si>
  <si>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</si>
  <si>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</si>
  <si>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</si>
  <si>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</si>
  <si>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</si>
  <si>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</si>
  <si>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</si>
  <si>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</si>
  <si>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</si>
  <si>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</si>
  <si>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</si>
  <si>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</si>
  <si>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</si>
  <si>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</si>
  <si>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</si>
  <si>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</si>
  <si>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</si>
  <si>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</si>
  <si>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</si>
  <si>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</si>
  <si>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</si>
  <si>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</si>
  <si>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</si>
  <si>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</si>
  <si>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</si>
  <si>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</si>
  <si>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</si>
  <si>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</si>
  <si>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</si>
  <si>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</si>
  <si>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</si>
  <si>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</si>
  <si>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</si>
  <si>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</si>
  <si>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</si>
  <si>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</si>
  <si>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</si>
  <si>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</si>
  <si>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</si>
  <si>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</si>
  <si>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</si>
  <si>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</si>
  <si>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</si>
  <si>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</si>
  <si>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</si>
  <si>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</si>
  <si>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</si>
  <si>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</si>
  <si>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</si>
  <si>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</si>
  <si>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</si>
  <si>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</si>
  <si>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</si>
  <si>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</si>
  <si>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</si>
  <si>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</si>
  <si>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</si>
  <si>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</si>
  <si>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</si>
  <si>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</si>
  <si>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</si>
  <si>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</si>
  <si>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</si>
  <si>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</si>
  <si>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</si>
  <si>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</si>
  <si>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</si>
  <si>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</si>
  <si>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</si>
  <si>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</si>
  <si>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</si>
  <si>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</si>
  <si>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</si>
  <si>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</si>
  <si>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</si>
  <si>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</si>
  <si>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</si>
  <si>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</si>
  <si>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</si>
  <si>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</si>
  <si>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</si>
  <si>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</si>
  <si>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</si>
  <si>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</si>
  <si>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</si>
  <si>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</si>
  <si>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</si>
  <si>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</si>
  <si>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</si>
  <si>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</si>
  <si>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</si>
  <si>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</si>
  <si>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</si>
  <si>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</si>
  <si>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</si>
  <si>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</si>
  <si>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</si>
  <si>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</si>
  <si>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</si>
  <si>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</si>
  <si>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</si>
  <si>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</si>
  <si>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</si>
  <si>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</si>
  <si>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</si>
  <si>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</si>
  <si>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</si>
  <si>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</si>
  <si>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</si>
  <si>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</si>
  <si>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</si>
  <si>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</si>
  <si>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</si>
  <si>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</si>
  <si>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</si>
  <si>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</si>
  <si>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</si>
  <si>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</si>
  <si>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</si>
  <si>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</si>
  <si>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</si>
  <si>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</si>
  <si>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</si>
  <si>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</si>
  <si>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</si>
  <si>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</si>
  <si>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</si>
  <si>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</si>
  <si>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</si>
  <si>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</si>
  <si>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</si>
  <si>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</si>
  <si>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</si>
  <si>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</si>
  <si>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</si>
  <si>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</si>
  <si>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</si>
  <si>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</si>
  <si>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</si>
  <si>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</si>
  <si>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</si>
  <si>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</si>
  <si>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</si>
  <si>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</si>
  <si>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</si>
  <si>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</si>
  <si>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</si>
  <si>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</si>
  <si>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</si>
  <si>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</si>
  <si>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</si>
  <si>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</si>
  <si>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</si>
  <si>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</si>
  <si>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</si>
  <si>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</si>
  <si>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</si>
  <si>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</si>
  <si>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</si>
  <si>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</si>
  <si>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</si>
  <si>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</si>
  <si>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</si>
  <si>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</si>
  <si>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</si>
  <si>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</si>
  <si>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</si>
  <si>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</si>
  <si>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</si>
  <si>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</si>
  <si>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</si>
  <si>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</si>
  <si>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</si>
  <si>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</si>
  <si>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</si>
  <si>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</si>
  <si>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</si>
  <si>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</si>
  <si>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</si>
  <si>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</si>
  <si>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</si>
  <si>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</si>
  <si>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</si>
  <si>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</si>
  <si>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</si>
  <si>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</si>
  <si>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</si>
  <si>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</si>
  <si>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</si>
  <si>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</si>
  <si>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</si>
  <si>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</si>
  <si>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</si>
  <si>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</si>
  <si>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</si>
  <si>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</si>
  <si>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</si>
  <si>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</si>
  <si>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</si>
  <si>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</si>
  <si>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</si>
  <si>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</si>
  <si>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</si>
  <si>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</si>
  <si>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</si>
  <si>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</si>
  <si>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</si>
  <si>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</si>
  <si>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</si>
  <si>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</si>
  <si>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</si>
  <si>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</si>
  <si>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</si>
  <si>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</si>
  <si>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</si>
  <si>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</si>
  <si>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</si>
  <si>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</si>
  <si>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</si>
  <si>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</si>
  <si>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</si>
  <si>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</si>
  <si>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</si>
  <si>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</si>
  <si>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</si>
  <si>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</si>
  <si>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</si>
  <si>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</si>
  <si>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</si>
  <si>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</si>
  <si>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</si>
  <si>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</si>
  <si>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</si>
  <si>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</si>
  <si>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</si>
  <si>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</si>
  <si>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</si>
  <si>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</si>
  <si>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</si>
  <si>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</si>
  <si>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</si>
  <si>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</si>
  <si>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</si>
  <si>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</si>
  <si>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</si>
  <si>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</si>
  <si>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</si>
  <si>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</si>
  <si>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</si>
  <si>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</si>
  <si>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</si>
  <si>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</si>
  <si>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</si>
  <si>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</si>
  <si>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</si>
  <si>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</si>
  <si>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</si>
  <si>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</si>
  <si>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</si>
  <si>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</si>
  <si>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</si>
  <si>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</si>
  <si>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</si>
  <si>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</si>
  <si>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</si>
  <si>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</si>
  <si>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</si>
  <si>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</si>
  <si>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</si>
  <si>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</si>
  <si>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</si>
  <si>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</si>
  <si>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</si>
  <si>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</si>
  <si>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</si>
  <si>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</si>
  <si>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</si>
  <si>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</si>
  <si>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</si>
  <si>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</si>
  <si>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</si>
  <si>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</si>
  <si>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</si>
  <si>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</si>
  <si>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</si>
  <si>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</si>
  <si>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</si>
  <si>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</si>
  <si>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</si>
  <si>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</si>
  <si>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</si>
  <si>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</si>
  <si>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</si>
  <si>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</si>
  <si>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</si>
  <si>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</si>
  <si>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</si>
  <si>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</si>
  <si>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</si>
  <si>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</si>
  <si>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</si>
  <si>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</si>
  <si>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</si>
  <si>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</si>
  <si>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</si>
  <si>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</si>
  <si>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</si>
  <si>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</si>
  <si>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</si>
  <si>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</si>
  <si>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</si>
  <si>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</si>
  <si>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</si>
  <si>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</si>
  <si>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</si>
  <si>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</si>
  <si>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</si>
  <si>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</si>
  <si>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</si>
  <si>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</si>
  <si>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</si>
  <si>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</si>
  <si>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</si>
  <si>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</si>
  <si>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</si>
  <si>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</si>
  <si>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</si>
  <si>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</si>
  <si>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</si>
  <si>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</si>
  <si>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</si>
  <si>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</si>
  <si>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</si>
  <si>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</si>
  <si>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</si>
  <si>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</si>
  <si>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</si>
  <si>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</si>
  <si>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</si>
  <si>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</si>
  <si>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</si>
  <si>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</si>
  <si>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</si>
  <si>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</si>
  <si>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</si>
  <si>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</si>
  <si>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</si>
  <si>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</si>
  <si>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</si>
  <si>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</si>
  <si>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</si>
  <si>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</si>
  <si>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</si>
  <si>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</si>
  <si>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</si>
  <si>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</si>
  <si>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</si>
  <si>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</si>
  <si>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</si>
  <si>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</si>
  <si>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</si>
  <si>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</si>
  <si>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</si>
  <si>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</si>
  <si>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</si>
  <si>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</si>
  <si>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</si>
  <si>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</si>
  <si>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</si>
  <si>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</si>
  <si>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</si>
  <si>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</si>
  <si>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</si>
  <si>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</si>
  <si>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</si>
  <si>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</si>
  <si>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</si>
  <si>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</si>
  <si>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</si>
  <si>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</si>
  <si>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</si>
  <si>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</si>
  <si>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</si>
  <si>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</si>
  <si>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</si>
  <si>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</si>
  <si>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</si>
  <si>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</si>
  <si>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</si>
  <si>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</si>
  <si>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</si>
  <si>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</si>
  <si>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</si>
  <si>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</si>
  <si>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</si>
  <si>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</si>
  <si>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</si>
  <si>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</si>
  <si>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</si>
  <si>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</si>
  <si>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</si>
  <si>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</si>
  <si>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</si>
  <si>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</si>
  <si>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</si>
  <si>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</si>
  <si>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</si>
  <si>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</si>
  <si>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</si>
  <si>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</si>
  <si>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</si>
  <si>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</si>
  <si>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</si>
  <si>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</si>
  <si>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</si>
  <si>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</si>
  <si>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</si>
  <si>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</si>
  <si>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</si>
  <si>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</si>
  <si>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</si>
  <si>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</si>
  <si>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</si>
  <si>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</si>
  <si>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</si>
  <si>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</si>
  <si>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</si>
  <si>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</si>
  <si>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</si>
  <si>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</si>
  <si>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</si>
  <si>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</si>
  <si>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</si>
  <si>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</si>
  <si>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</si>
  <si>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</si>
  <si>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</si>
  <si>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</si>
  <si>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</si>
  <si>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</si>
  <si>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</si>
  <si>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</si>
  <si>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</si>
  <si>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</si>
  <si>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</si>
  <si>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</si>
  <si>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</si>
  <si>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</si>
  <si>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</si>
  <si>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</si>
  <si>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</si>
  <si>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</si>
  <si>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</si>
  <si>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</si>
  <si>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</si>
  <si>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</si>
  <si>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</si>
  <si>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</si>
  <si>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</si>
  <si>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</si>
  <si>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</si>
  <si>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</si>
  <si>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</si>
  <si>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</si>
  <si>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</si>
  <si>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</si>
  <si>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</si>
  <si>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</si>
  <si>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</si>
  <si>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</si>
  <si>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</si>
  <si>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</si>
  <si>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</si>
  <si>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</si>
  <si>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</si>
  <si>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</si>
  <si>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</si>
  <si>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</si>
  <si>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</si>
  <si>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</si>
  <si>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</si>
  <si>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</si>
  <si>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</si>
  <si>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</si>
  <si>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</si>
  <si>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</si>
  <si>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</si>
  <si>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</si>
  <si>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</si>
  <si>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</si>
  <si>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</si>
  <si>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</si>
  <si>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</si>
  <si>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</si>
  <si>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</si>
  <si>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</si>
  <si>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</si>
  <si>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</si>
  <si>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</si>
  <si>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</si>
  <si>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</si>
  <si>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</si>
  <si>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</si>
  <si>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</si>
  <si>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</si>
  <si>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</si>
  <si>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</si>
  <si>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</si>
  <si>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</si>
  <si>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</si>
  <si>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</si>
  <si>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</si>
  <si>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</si>
  <si>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</si>
  <si>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</si>
  <si>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</si>
  <si>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</si>
  <si>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</si>
  <si>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</si>
  <si>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</si>
  <si>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</si>
  <si>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</si>
  <si>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</si>
  <si>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</si>
  <si>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</si>
  <si>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</si>
  <si>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</si>
  <si>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</si>
  <si>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</si>
  <si>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</si>
  <si>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</si>
  <si>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</si>
  <si>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</si>
  <si>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</si>
  <si>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</si>
  <si>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</si>
  <si>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</si>
  <si>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</si>
  <si>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</si>
  <si>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</si>
  <si>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</si>
  <si>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</si>
  <si>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</si>
  <si>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</si>
  <si>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</si>
  <si>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</si>
  <si>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</si>
  <si>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</si>
  <si>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</si>
  <si>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</si>
  <si>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</si>
  <si>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</si>
  <si>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</si>
  <si>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</si>
  <si>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</si>
  <si>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</si>
  <si>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</si>
  <si>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</si>
  <si>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</si>
  <si>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</si>
  <si>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</si>
  <si>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</si>
  <si>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</si>
  <si>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</si>
  <si>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</si>
  <si>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</si>
  <si>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</si>
  <si>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</si>
  <si>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</si>
  <si>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</si>
  <si>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</si>
  <si>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</si>
  <si>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</si>
  <si>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</si>
  <si>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</si>
  <si>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</si>
  <si>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</si>
  <si>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</si>
  <si>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</si>
  <si>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</si>
  <si>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</si>
  <si>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</si>
  <si>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</si>
  <si>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</si>
  <si>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</si>
  <si>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</si>
  <si>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</si>
  <si>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</si>
  <si>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</si>
  <si>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</si>
  <si>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</si>
  <si>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</si>
  <si>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</si>
  <si>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</si>
  <si>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</si>
  <si>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</si>
  <si>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</si>
  <si>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</si>
  <si>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</si>
  <si>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</si>
  <si>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</si>
  <si>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</si>
  <si>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</si>
  <si>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</si>
  <si>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</si>
  <si>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</si>
  <si>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</si>
  <si>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</si>
  <si>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</si>
  <si>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</si>
  <si>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</si>
  <si>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</si>
  <si>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</si>
  <si>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</si>
  <si>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</si>
  <si>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</si>
  <si>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</si>
  <si>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</si>
  <si>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</si>
  <si>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</si>
  <si>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</si>
  <si>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</si>
  <si>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</si>
  <si>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</si>
  <si>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</si>
  <si>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</si>
  <si>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</si>
  <si>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</si>
  <si>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</si>
  <si>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</si>
  <si>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</si>
  <si>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</si>
  <si>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</si>
  <si>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</si>
  <si>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</si>
  <si>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</si>
  <si>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</si>
  <si>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</si>
  <si>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</si>
  <si>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</si>
  <si>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</si>
  <si>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</si>
  <si>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</si>
  <si>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</si>
  <si>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</si>
  <si>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</si>
  <si>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</si>
  <si>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</si>
  <si>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</si>
  <si>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</si>
  <si>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</si>
  <si>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</si>
  <si>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</si>
  <si>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</si>
  <si>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</si>
  <si>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</si>
  <si>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</si>
  <si>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</si>
  <si>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</si>
  <si>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</si>
  <si>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</si>
  <si>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</si>
  <si>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</si>
  <si>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</si>
  <si>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</si>
  <si>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</si>
  <si>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</si>
  <si>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</si>
  <si>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</si>
  <si>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</si>
  <si>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</si>
  <si>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</si>
  <si>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</si>
  <si>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</si>
  <si>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</si>
  <si>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</si>
  <si>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</si>
  <si>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</si>
  <si>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</si>
  <si>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</si>
  <si>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</si>
  <si>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</si>
  <si>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</si>
  <si>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</si>
  <si>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</si>
  <si>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</si>
  <si>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</si>
  <si>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</si>
  <si>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</si>
  <si>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</si>
  <si>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</si>
  <si>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</si>
  <si>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</si>
  <si>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</si>
  <si>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</si>
  <si>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</si>
  <si>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</si>
  <si>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</si>
  <si>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</si>
  <si>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</si>
  <si>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</si>
  <si>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</si>
  <si>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</si>
  <si>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</si>
  <si>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</si>
  <si>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</si>
  <si>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</si>
  <si>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</si>
  <si>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</si>
  <si>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</si>
  <si>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</si>
  <si>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</si>
  <si>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</si>
  <si>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</si>
  <si>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</si>
  <si>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</si>
  <si>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</si>
  <si>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</si>
  <si>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</si>
  <si>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</si>
  <si>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</si>
  <si>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</si>
  <si>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</si>
  <si>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</si>
  <si>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</si>
  <si>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</si>
  <si>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</si>
  <si>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</si>
  <si>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</si>
  <si>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</si>
  <si>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</si>
  <si>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</si>
  <si>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</si>
  <si>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</si>
  <si>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</si>
  <si>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</si>
  <si>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</si>
  <si>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</si>
  <si>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</si>
  <si>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</si>
  <si>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</si>
  <si>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</si>
  <si>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</si>
  <si>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</si>
  <si>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</si>
  <si>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</si>
  <si>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</si>
  <si>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</si>
  <si>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</si>
  <si>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</si>
  <si>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</si>
  <si>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</si>
  <si>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</si>
  <si>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</si>
  <si>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</si>
  <si>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</si>
  <si>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</si>
  <si>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</si>
  <si>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</si>
  <si>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</si>
  <si>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</si>
  <si>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</si>
  <si>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</si>
  <si>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</si>
  <si>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</si>
  <si>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</si>
  <si>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</si>
  <si>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</si>
  <si>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</si>
  <si>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</si>
  <si>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</si>
  <si>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</si>
  <si>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</si>
  <si>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</si>
  <si>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</si>
  <si>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</si>
  <si>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</si>
  <si>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</si>
  <si>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</si>
  <si>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</si>
  <si>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</si>
  <si>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</si>
  <si>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</si>
  <si>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</si>
  <si>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</si>
  <si>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</si>
  <si>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</si>
  <si>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</si>
  <si>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</si>
  <si>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</si>
  <si>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</si>
  <si>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</si>
  <si>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</si>
  <si>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</si>
  <si>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</si>
  <si>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</si>
  <si>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</si>
  <si>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</si>
  <si>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</si>
  <si>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</si>
  <si>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</si>
  <si>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</si>
  <si>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</si>
  <si>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</si>
  <si>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</si>
  <si>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</si>
  <si>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</si>
  <si>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</si>
  <si>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</si>
  <si>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</si>
  <si>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</si>
  <si>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</si>
  <si>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</si>
  <si>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</si>
  <si>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</si>
  <si>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</si>
  <si>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</si>
  <si>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</si>
  <si>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</si>
  <si>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</si>
  <si>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</si>
  <si>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</si>
  <si>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</si>
  <si>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</si>
  <si>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</si>
  <si>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</si>
  <si>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</si>
  <si>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</si>
  <si>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</si>
  <si>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</si>
  <si>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</si>
  <si>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</si>
  <si>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</si>
  <si>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</si>
  <si>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</si>
  <si>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</si>
  <si>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</si>
  <si>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</si>
  <si>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</si>
  <si>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</si>
  <si>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</si>
  <si>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</si>
  <si>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</si>
  <si>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</si>
  <si>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</si>
  <si>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</si>
  <si>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</si>
  <si>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</si>
  <si>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</si>
  <si>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</si>
  <si>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</si>
  <si>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</si>
  <si>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</si>
  <si>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</si>
  <si>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</si>
  <si>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</si>
  <si>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</si>
  <si>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</si>
  <si>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</si>
  <si>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</si>
  <si>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</si>
  <si>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</si>
  <si>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</si>
  <si>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</si>
  <si>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</si>
  <si>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</si>
  <si>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</si>
  <si>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</si>
  <si>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</si>
  <si>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</si>
  <si>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</si>
  <si>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</si>
  <si>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</si>
  <si>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</si>
  <si>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</si>
  <si>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</si>
  <si>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</si>
  <si>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</si>
  <si>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</si>
  <si>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</si>
  <si>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</si>
  <si>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</si>
  <si>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</si>
  <si>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</si>
  <si>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</si>
  <si>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</si>
  <si>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</si>
  <si>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</si>
  <si>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</si>
  <si>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</si>
  <si>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</si>
  <si>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</si>
  <si>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</si>
  <si>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</si>
  <si>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</si>
  <si>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</si>
  <si>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</si>
  <si>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</si>
  <si>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</si>
  <si>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</si>
  <si>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</si>
  <si>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</si>
  <si>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</si>
  <si>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</si>
  <si>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</si>
  <si>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</si>
  <si>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</si>
  <si>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</si>
  <si>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</si>
  <si>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</si>
  <si>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</si>
  <si>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</si>
  <si>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</si>
  <si>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</si>
  <si>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</si>
  <si>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</si>
  <si>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</si>
  <si>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</si>
  <si>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</si>
  <si>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</si>
  <si>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</si>
  <si>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</si>
  <si>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</si>
  <si>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</si>
  <si>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</si>
  <si>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</si>
  <si>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</si>
  <si>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</si>
  <si>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</si>
  <si>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</si>
  <si>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</si>
  <si>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</si>
  <si>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</si>
  <si>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</si>
  <si>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</si>
  <si>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</si>
  <si>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</si>
  <si>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</si>
  <si>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</si>
  <si>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</si>
  <si>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</si>
  <si>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</si>
  <si>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</si>
  <si>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</si>
  <si>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</si>
  <si>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</si>
  <si>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</si>
  <si>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</si>
  <si>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</si>
  <si>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</si>
  <si>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</si>
  <si>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</si>
  <si>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</si>
  <si>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</si>
  <si>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</si>
  <si>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</si>
  <si>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</si>
  <si>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</si>
  <si>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</si>
  <si>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</si>
  <si>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</si>
  <si>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</si>
  <si>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</si>
  <si>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</si>
  <si>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</si>
  <si>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</si>
  <si>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</si>
  <si>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</si>
  <si>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</si>
  <si>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</si>
  <si>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</si>
  <si>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</si>
  <si>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</si>
  <si>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</si>
  <si>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</si>
  <si>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</si>
  <si>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</si>
  <si>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</si>
  <si>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</si>
  <si>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</si>
  <si>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</si>
  <si>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</si>
  <si>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</si>
  <si>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</si>
  <si>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</si>
  <si>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</si>
  <si>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</si>
  <si>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</si>
  <si>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</si>
  <si>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</si>
  <si>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</si>
  <si>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</si>
  <si>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</si>
  <si>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</si>
  <si>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</si>
  <si>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</si>
  <si>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</si>
  <si>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</si>
  <si>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</si>
  <si>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</si>
  <si>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</si>
  <si>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</si>
  <si>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</si>
  <si>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</si>
  <si>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</si>
  <si>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</si>
  <si>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</si>
  <si>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</si>
  <si>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</si>
  <si>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</si>
  <si>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</si>
  <si>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</si>
  <si>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</si>
  <si>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</si>
  <si>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</si>
  <si>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</si>
  <si>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</si>
  <si>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</si>
  <si>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</si>
  <si>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</si>
  <si>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</si>
  <si>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</si>
  <si>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</si>
  <si>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</si>
  <si>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</si>
  <si>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</si>
  <si>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</si>
  <si>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</si>
  <si>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</si>
  <si>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</si>
  <si>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</si>
  <si>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</si>
  <si>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</si>
  <si>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</si>
  <si>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</si>
  <si>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</si>
  <si>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</si>
  <si>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</si>
  <si>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</si>
  <si>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</si>
  <si>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</si>
  <si>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</si>
  <si>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</si>
  <si>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</si>
  <si>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</si>
  <si>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</si>
  <si>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</si>
  <si>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</si>
  <si>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</si>
  <si>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</si>
  <si>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</si>
  <si>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</si>
  <si>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</si>
  <si>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</si>
  <si>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</si>
  <si>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</si>
  <si>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</si>
  <si>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</si>
  <si>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</si>
  <si>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</si>
  <si>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</si>
  <si>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</si>
  <si>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</si>
  <si>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</si>
  <si>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</si>
  <si>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</si>
  <si>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</si>
  <si>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</si>
  <si>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</si>
  <si>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</si>
  <si>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</si>
  <si>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</si>
  <si>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</si>
  <si>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</si>
  <si>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</si>
  <si>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</si>
  <si>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</si>
  <si>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</si>
  <si>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</si>
  <si>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</si>
  <si>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</si>
  <si>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</si>
  <si>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</si>
  <si>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</si>
  <si>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</si>
  <si>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</si>
  <si>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</si>
  <si>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</si>
  <si>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</si>
  <si>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</si>
  <si>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</si>
  <si>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</si>
  <si>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</si>
  <si>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</si>
  <si>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</si>
  <si>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</si>
  <si>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</si>
  <si>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</si>
  <si>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</si>
  <si>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</si>
  <si>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</si>
  <si>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</si>
  <si>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</si>
  <si>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</si>
  <si>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</si>
  <si>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</si>
  <si>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</si>
  <si>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</si>
  <si>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</si>
  <si>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</si>
  <si>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</si>
  <si>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</si>
  <si>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</si>
  <si>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</si>
  <si>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</si>
  <si>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</si>
  <si>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</si>
  <si>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</si>
  <si>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</si>
  <si>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</si>
  <si>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</si>
  <si>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</si>
  <si>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</si>
  <si>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</si>
  <si>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</si>
  <si>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</si>
  <si>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</si>
  <si>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</si>
  <si>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</si>
  <si>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</si>
  <si>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</si>
  <si>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</si>
  <si>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</si>
  <si>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</si>
  <si>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</si>
  <si>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</si>
  <si>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</si>
  <si>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</si>
  <si>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</si>
  <si>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</si>
  <si>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</si>
  <si>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</si>
  <si>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</si>
  <si>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</si>
  <si>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</si>
  <si>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</si>
  <si>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</si>
  <si>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</si>
  <si>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</si>
  <si>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</si>
  <si>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</si>
  <si>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</si>
  <si>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</si>
  <si>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</si>
  <si>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</si>
  <si>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</si>
  <si>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</si>
  <si>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</si>
  <si>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</si>
  <si>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</si>
  <si>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</si>
  <si>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</si>
  <si>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</si>
  <si>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</si>
  <si>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</si>
  <si>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</si>
  <si>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</si>
  <si>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</si>
  <si>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</si>
  <si>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</si>
  <si>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</si>
  <si>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</si>
  <si>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</si>
  <si>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</si>
  <si>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</si>
  <si>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</si>
  <si>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</si>
  <si>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</si>
  <si>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</si>
  <si>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</si>
  <si>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</si>
  <si>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</si>
  <si>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</si>
  <si>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</si>
  <si>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</si>
  <si>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</si>
  <si>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</si>
  <si>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</si>
  <si>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</si>
  <si>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</si>
  <si>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</si>
  <si>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</si>
  <si>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</si>
  <si>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</si>
  <si>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</si>
  <si>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</si>
  <si>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</si>
  <si>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</si>
  <si>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</si>
  <si>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</si>
  <si>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</si>
  <si>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</si>
  <si>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</si>
  <si>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</si>
  <si>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</si>
  <si>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</si>
  <si>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</si>
  <si>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</si>
  <si>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</si>
  <si>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</si>
  <si>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</si>
  <si>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</si>
  <si>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</si>
  <si>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</si>
  <si>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</si>
  <si>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</si>
  <si>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</si>
  <si>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</si>
  <si>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</si>
  <si>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</si>
  <si>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</si>
  <si>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</si>
  <si>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</si>
  <si>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</si>
  <si>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</si>
  <si>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</si>
  <si>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</si>
  <si>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</si>
  <si>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</si>
  <si>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</si>
  <si>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</si>
  <si>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</si>
  <si>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</si>
  <si>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</si>
  <si>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</si>
  <si>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</si>
  <si>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</si>
  <si>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</si>
  <si>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</si>
  <si>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</si>
  <si>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</si>
  <si>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</si>
  <si>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</si>
  <si>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</si>
  <si>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</si>
  <si>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</si>
  <si>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</si>
  <si>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</si>
  <si>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</si>
  <si>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</si>
  <si>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</si>
  <si>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</si>
  <si>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</si>
  <si>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</si>
  <si>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</si>
  <si>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</si>
  <si>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</si>
  <si>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</si>
  <si>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</si>
  <si>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</si>
  <si>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</si>
  <si>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</si>
  <si>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</si>
  <si>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</si>
  <si>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</si>
  <si>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</si>
  <si>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</si>
  <si>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</si>
  <si>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</si>
  <si>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</si>
  <si>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</si>
  <si>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</si>
  <si>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</si>
  <si>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</si>
  <si>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</si>
  <si>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</si>
  <si>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</si>
  <si>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</si>
  <si>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</si>
  <si>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</si>
  <si>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</si>
  <si>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</si>
  <si>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</si>
  <si>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</si>
  <si>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</si>
  <si>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</si>
  <si>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</si>
  <si>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</si>
  <si>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</si>
  <si>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</si>
  <si>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</si>
  <si>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</si>
  <si>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</si>
  <si>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</si>
  <si>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</si>
  <si>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</si>
  <si>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</si>
  <si>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</si>
  <si>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</si>
  <si>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</si>
  <si>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</si>
  <si>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</si>
  <si>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</si>
  <si>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</si>
  <si>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</si>
  <si>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</si>
  <si>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</si>
  <si>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</si>
  <si>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</si>
  <si>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</si>
  <si>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</si>
  <si>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</si>
  <si>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</si>
  <si>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</si>
  <si>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</si>
  <si>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</si>
  <si>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</si>
  <si>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</si>
  <si>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</si>
  <si>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</si>
  <si>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</si>
  <si>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</si>
  <si>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</si>
  <si>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</si>
  <si>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</si>
  <si>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</si>
  <si>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</si>
  <si>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</si>
  <si>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</si>
  <si>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</si>
  <si>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</si>
  <si>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</si>
  <si>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</si>
  <si>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</si>
  <si>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</si>
  <si>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</si>
  <si>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</si>
  <si>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</si>
  <si>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</si>
  <si>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</si>
  <si>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</si>
  <si>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</si>
  <si>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</si>
  <si>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</si>
  <si>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</si>
  <si>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</si>
  <si>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</si>
  <si>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</si>
  <si>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</si>
  <si>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</si>
  <si>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</si>
  <si>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</si>
  <si>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</si>
  <si>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</si>
  <si>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</si>
  <si>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</si>
  <si>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</si>
  <si>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</si>
  <si>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</si>
  <si>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</si>
  <si>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</si>
  <si>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</si>
  <si>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</si>
  <si>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</si>
  <si>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</si>
  <si>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</si>
  <si>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</si>
  <si>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</si>
  <si>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</si>
  <si>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</si>
  <si>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</si>
  <si>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</si>
  <si>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</si>
  <si>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</si>
  <si>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</si>
  <si>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</si>
  <si>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</si>
  <si>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</si>
  <si>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</si>
  <si>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</si>
  <si>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</si>
  <si>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</si>
  <si>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</si>
  <si>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</si>
  <si>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</si>
  <si>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</si>
  <si>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</si>
  <si>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</si>
  <si>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</si>
  <si>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</si>
  <si>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</si>
  <si>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</si>
  <si>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</si>
  <si>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</si>
  <si>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</si>
  <si>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</si>
  <si>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</si>
  <si>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</si>
  <si>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</si>
  <si>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</si>
  <si>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</si>
  <si>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</si>
  <si>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</si>
  <si>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</si>
  <si>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</si>
  <si>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</si>
  <si>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</si>
  <si>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</si>
  <si>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</si>
  <si>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</si>
  <si>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</si>
  <si>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</si>
  <si>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</si>
  <si>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</si>
  <si>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</si>
  <si>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</si>
  <si>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</si>
  <si>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</si>
  <si>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</si>
  <si>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</si>
  <si>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</si>
  <si>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</si>
  <si>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</si>
  <si>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</si>
  <si>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</si>
  <si>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</si>
  <si>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</si>
  <si>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</si>
  <si>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</si>
  <si>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</si>
  <si>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</si>
  <si>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</si>
  <si>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</si>
  <si>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</si>
  <si>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</si>
  <si>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</si>
  <si>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</si>
  <si>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</si>
  <si>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</si>
  <si>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</si>
  <si>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</si>
  <si>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</si>
  <si>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</si>
  <si>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</si>
  <si>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</si>
  <si>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</si>
  <si>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</si>
  <si>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</si>
  <si>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</si>
  <si>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</si>
  <si>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</si>
  <si>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</si>
  <si>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</si>
  <si>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</si>
  <si>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</si>
  <si>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</si>
  <si>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</si>
  <si>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</si>
  <si>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</si>
  <si>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</si>
  <si>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</si>
  <si>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</si>
  <si>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</si>
  <si>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</si>
  <si>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</si>
  <si>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</si>
  <si>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</si>
  <si>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</si>
  <si>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</si>
  <si>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</si>
  <si>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</si>
  <si>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</si>
  <si>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</si>
  <si>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</si>
  <si>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</si>
  <si>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</si>
  <si>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</si>
  <si>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</si>
  <si>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</si>
  <si>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</si>
  <si>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</si>
  <si>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</si>
  <si>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</si>
  <si>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</si>
  <si>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</si>
  <si>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</si>
  <si>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</si>
  <si>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</si>
  <si>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</si>
  <si>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</si>
  <si>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</si>
  <si>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</si>
  <si>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</si>
  <si>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</si>
  <si>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</si>
  <si>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</si>
  <si>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</si>
  <si>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</si>
  <si>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</si>
  <si>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</si>
  <si>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</si>
  <si>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</si>
  <si>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</si>
  <si>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</si>
  <si>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</si>
  <si>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</si>
  <si>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</si>
  <si>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</si>
  <si>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</si>
  <si>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</si>
  <si>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</si>
  <si>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</si>
  <si>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</si>
  <si>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</si>
  <si>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</si>
  <si>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</si>
  <si>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</si>
  <si>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</si>
  <si>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</si>
  <si>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</si>
  <si>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</si>
  <si>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</si>
  <si>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</si>
  <si>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</si>
  <si>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</si>
  <si>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</si>
  <si>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</si>
  <si>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</si>
  <si>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</si>
  <si>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</si>
  <si>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</si>
  <si>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</si>
  <si>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</si>
  <si>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</si>
  <si>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</si>
  <si>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</si>
  <si>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</si>
  <si>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</si>
  <si>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</si>
  <si>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</si>
  <si>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</si>
  <si>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</si>
  <si>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</si>
  <si>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</si>
  <si>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</si>
  <si>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</si>
  <si>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</si>
  <si>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</si>
  <si>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</si>
  <si>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</si>
  <si>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</si>
  <si>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</si>
  <si>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</si>
  <si>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</si>
  <si>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</si>
  <si>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</si>
  <si>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</si>
  <si>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</si>
  <si>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</si>
  <si>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</si>
  <si>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</si>
  <si>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</si>
  <si>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</si>
  <si>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</si>
  <si>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</si>
  <si>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</si>
  <si>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</si>
  <si>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</si>
  <si>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</si>
  <si>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</si>
  <si>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</si>
  <si>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</si>
  <si>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</si>
  <si>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</si>
  <si>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</si>
  <si>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</si>
  <si>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</si>
  <si>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</si>
  <si>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</si>
  <si>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</si>
  <si>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</si>
  <si>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</si>
  <si>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</si>
  <si>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</si>
  <si>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</si>
  <si>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</si>
  <si>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</si>
  <si>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</si>
  <si>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</si>
  <si>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</si>
  <si>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</si>
  <si>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</si>
  <si>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</si>
  <si>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</si>
  <si>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</si>
  <si>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</si>
  <si>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</si>
  <si>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</si>
  <si>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</si>
  <si>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</si>
  <si>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</si>
  <si>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</si>
  <si>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</si>
  <si>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</si>
  <si>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</si>
  <si>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</si>
  <si>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</si>
  <si>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</si>
  <si>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</si>
  <si>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</si>
  <si>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</si>
  <si>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</si>
  <si>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</si>
  <si>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</si>
  <si>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</si>
  <si>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</si>
  <si>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</si>
  <si>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</si>
  <si>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</si>
  <si>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</si>
  <si>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</si>
  <si>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</si>
  <si>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</si>
  <si>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</si>
  <si>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</si>
  <si>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</si>
  <si>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</si>
  <si>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</si>
  <si>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</si>
  <si>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</si>
  <si>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</si>
  <si>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</si>
  <si>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</si>
  <si>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</si>
  <si>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</si>
  <si>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</si>
  <si>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</si>
  <si>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</si>
  <si>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</si>
  <si>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</si>
  <si>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</si>
  <si>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</si>
  <si>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</si>
  <si>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</si>
  <si>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</si>
  <si>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</si>
  <si>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</si>
  <si>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</si>
  <si>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</si>
  <si>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</si>
  <si>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</si>
  <si>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</si>
  <si>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</si>
  <si>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</si>
  <si>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</si>
  <si>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</si>
  <si>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</si>
  <si>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</si>
  <si>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</si>
  <si>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</si>
  <si>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</si>
  <si>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</si>
  <si>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</si>
  <si>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</si>
  <si>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</si>
  <si>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</si>
  <si>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</si>
  <si>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</si>
  <si>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</si>
  <si>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</si>
  <si>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</si>
  <si>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</si>
  <si>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</si>
  <si>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</si>
  <si>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</si>
  <si>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</si>
  <si>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</si>
  <si>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</si>
  <si>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</si>
  <si>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</si>
  <si>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</si>
  <si>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</si>
  <si>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</si>
  <si>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</si>
  <si>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</si>
  <si>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</si>
  <si>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</si>
  <si>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</si>
  <si>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</si>
  <si>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</si>
  <si>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</si>
  <si>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</si>
  <si>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</si>
  <si>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</si>
  <si>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</si>
  <si>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</si>
  <si>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</si>
  <si>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</si>
  <si>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</si>
  <si>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</si>
  <si>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</si>
  <si>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</si>
  <si>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</si>
  <si>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</si>
  <si>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</si>
  <si>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</si>
  <si>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</si>
  <si>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</si>
  <si>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</si>
  <si>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</si>
  <si>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</si>
  <si>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</si>
  <si>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</si>
  <si>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</si>
  <si>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</si>
  <si>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</si>
  <si>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</si>
  <si>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</si>
  <si>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</si>
  <si>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</si>
  <si>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</si>
  <si>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</si>
  <si>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</si>
  <si>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</si>
  <si>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</si>
  <si>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</si>
  <si>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</si>
  <si>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</si>
  <si>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</si>
  <si>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</si>
  <si>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</si>
  <si>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</si>
  <si>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</si>
  <si>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</si>
  <si>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</si>
  <si>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</si>
  <si>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</si>
  <si>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</si>
  <si>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</si>
  <si>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</si>
  <si>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</si>
  <si>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</si>
  <si>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</si>
  <si>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</si>
  <si>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</si>
  <si>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</si>
  <si>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</si>
  <si>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</si>
  <si>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</si>
  <si>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</si>
  <si>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</si>
  <si>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</si>
  <si>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</si>
  <si>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</si>
  <si>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</si>
  <si>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</si>
  <si>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</si>
  <si>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</si>
  <si>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</si>
  <si>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</si>
  <si>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</si>
  <si>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</si>
  <si>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</si>
  <si>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</si>
  <si>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</si>
  <si>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</si>
  <si>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</si>
  <si>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</si>
  <si>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</si>
  <si>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</si>
  <si>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</si>
  <si>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</si>
  <si>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</si>
  <si>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</si>
  <si>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</si>
  <si>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</si>
  <si>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</si>
  <si>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</si>
  <si>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</si>
  <si>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</si>
  <si>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</si>
  <si>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</si>
  <si>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</si>
  <si>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</si>
  <si>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</si>
  <si>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</si>
  <si>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</si>
  <si>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</si>
  <si>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</si>
  <si>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</si>
  <si>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</si>
  <si>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</si>
  <si>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</si>
  <si>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</si>
  <si>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</si>
  <si>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</si>
  <si>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</si>
  <si>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</si>
  <si>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</si>
  <si>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</si>
  <si>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</si>
  <si>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</si>
  <si>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</si>
  <si>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</si>
  <si>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</si>
  <si>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</si>
  <si>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</si>
  <si>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</si>
  <si>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</si>
  <si>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</si>
  <si>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</si>
  <si>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</si>
  <si>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</si>
  <si>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</si>
  <si>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</si>
  <si>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</si>
  <si>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</si>
  <si>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</si>
  <si>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</si>
  <si>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</si>
  <si>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</si>
  <si>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</si>
  <si>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</si>
  <si>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</si>
  <si>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</si>
  <si>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</si>
  <si>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</si>
  <si>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</si>
  <si>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</si>
  <si>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</si>
  <si>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</si>
  <si>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</si>
  <si>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</si>
  <si>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</si>
  <si>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</si>
  <si>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</si>
  <si>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</si>
  <si>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</si>
  <si>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</si>
  <si>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</si>
  <si>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</si>
  <si>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</si>
  <si>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</si>
  <si>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</si>
  <si>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</si>
  <si>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</si>
  <si>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</si>
  <si>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</si>
  <si>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</si>
  <si>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</si>
  <si>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</si>
  <si>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</si>
  <si>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</si>
  <si>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</si>
  <si>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</si>
  <si>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</si>
  <si>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</si>
  <si>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</si>
  <si>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</si>
  <si>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</si>
  <si>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</si>
  <si>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</si>
  <si>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</si>
  <si>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</si>
  <si>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</si>
  <si>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</si>
  <si>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</si>
  <si>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</si>
  <si>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</si>
  <si>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</si>
  <si>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</si>
  <si>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</si>
  <si>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</si>
  <si>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</si>
  <si>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</si>
  <si>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</si>
  <si>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</si>
  <si>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</si>
  <si>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</si>
  <si>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</si>
  <si>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</si>
  <si>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</si>
  <si>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</si>
  <si>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</si>
  <si>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</si>
  <si>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</si>
  <si>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</si>
  <si>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</si>
  <si>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</si>
  <si>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</si>
  <si>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</si>
  <si>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</si>
  <si>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</si>
  <si>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</si>
  <si>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</si>
  <si>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</si>
  <si>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</si>
  <si>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</si>
  <si>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</si>
  <si>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</si>
  <si>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</si>
  <si>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</si>
  <si>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</si>
  <si>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</si>
  <si>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</si>
  <si>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</si>
  <si>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</si>
  <si>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</si>
  <si>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</si>
  <si>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</si>
  <si>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</si>
  <si>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</si>
  <si>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</si>
  <si>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</si>
  <si>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</si>
  <si>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</si>
  <si>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</si>
  <si>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</si>
  <si>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</si>
  <si>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</si>
  <si>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</si>
  <si>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</si>
  <si>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</si>
  <si>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</si>
  <si>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</si>
  <si>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</si>
  <si>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</si>
  <si>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</si>
  <si>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</si>
  <si>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</si>
  <si>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</si>
  <si>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</si>
  <si>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</si>
  <si>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</si>
  <si>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</si>
  <si>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</si>
  <si>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</si>
  <si>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</si>
  <si>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</si>
  <si>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</si>
  <si>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</si>
  <si>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</si>
  <si>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</si>
  <si>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</si>
  <si>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</si>
  <si>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</si>
  <si>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</si>
  <si>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</si>
  <si>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</si>
  <si>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</si>
  <si>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</si>
  <si>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</si>
  <si>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</si>
  <si>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</si>
  <si>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</si>
  <si>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</si>
  <si>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</si>
  <si>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</si>
  <si>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</si>
  <si>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</si>
  <si>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</si>
  <si>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</si>
  <si>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</si>
  <si>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</si>
  <si>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</si>
  <si>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</si>
  <si>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</si>
  <si>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</si>
  <si>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</si>
  <si>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</si>
  <si>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</si>
  <si>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</si>
  <si>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</si>
  <si>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</si>
  <si>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</si>
  <si>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</si>
  <si>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</si>
  <si>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</si>
  <si>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</si>
  <si>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</si>
  <si>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</si>
  <si>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</si>
  <si>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</si>
  <si>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</si>
  <si>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</si>
  <si>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</si>
  <si>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</si>
  <si>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</si>
  <si>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</si>
  <si>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</si>
  <si>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</si>
  <si>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</si>
  <si>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</si>
  <si>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</si>
  <si>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</si>
  <si>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</si>
  <si>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</si>
  <si>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</si>
  <si>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</si>
  <si>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</si>
  <si>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</si>
  <si>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</si>
  <si>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</si>
  <si>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</si>
  <si>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</si>
  <si>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</si>
  <si>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</si>
  <si>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</si>
  <si>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</si>
  <si>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</si>
  <si>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</si>
  <si>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</si>
  <si>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</si>
  <si>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</si>
  <si>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</si>
  <si>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</si>
  <si>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</si>
  <si>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</si>
  <si>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</si>
  <si>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</si>
  <si>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</si>
  <si>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</si>
  <si>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</si>
  <si>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</si>
  <si>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</si>
  <si>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</si>
  <si>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</si>
  <si>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</si>
  <si>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</si>
  <si>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</si>
  <si>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</si>
  <si>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</si>
  <si>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</si>
  <si>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</si>
  <si>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</si>
  <si>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</si>
  <si>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</si>
  <si>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</si>
  <si>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</si>
  <si>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</si>
  <si>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</si>
  <si>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</si>
  <si>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</si>
  <si>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</si>
  <si>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</si>
  <si>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</si>
  <si>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</si>
  <si>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</si>
  <si>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</si>
  <si>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</si>
  <si>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</si>
  <si>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</si>
  <si>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</si>
  <si>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</si>
  <si>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</si>
  <si>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</si>
  <si>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</si>
  <si>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</si>
  <si>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</si>
  <si>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</si>
  <si>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</si>
  <si>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</si>
  <si>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</si>
  <si>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</si>
  <si>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</si>
  <si>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</si>
  <si>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</si>
  <si>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</si>
  <si>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</si>
  <si>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</si>
  <si>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</si>
  <si>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</si>
  <si>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</si>
  <si>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</si>
  <si>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</si>
  <si>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</si>
  <si>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</si>
  <si>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</si>
  <si>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</si>
  <si>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</si>
  <si>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</si>
  <si>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</si>
  <si>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</si>
  <si>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</si>
  <si>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</si>
  <si>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</si>
  <si>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</si>
  <si>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</si>
  <si>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</si>
  <si>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</si>
  <si>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</si>
  <si>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</si>
  <si>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</si>
  <si>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</si>
  <si>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</si>
  <si>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</si>
  <si>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</si>
  <si>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</si>
  <si>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</si>
  <si>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</si>
  <si>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</si>
  <si>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</si>
  <si>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</si>
  <si>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</si>
  <si>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</si>
  <si>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</si>
  <si>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</si>
  <si>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</si>
  <si>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</si>
  <si>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</si>
  <si>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</si>
  <si>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</si>
  <si>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</si>
  <si>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</si>
  <si>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</si>
  <si>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</si>
  <si>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</si>
  <si>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</si>
  <si>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</si>
  <si>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</si>
  <si>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</si>
  <si>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</si>
  <si>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</si>
  <si>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</si>
  <si>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</si>
  <si>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</si>
  <si>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</si>
  <si>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</si>
  <si>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</si>
  <si>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</si>
  <si>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</si>
  <si>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</si>
  <si>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</si>
  <si>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</si>
  <si>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</si>
  <si>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</si>
  <si>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</si>
  <si>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</si>
  <si>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</si>
  <si>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</si>
  <si>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</si>
  <si>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</si>
  <si>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</si>
  <si>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</si>
  <si>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</si>
  <si>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</si>
  <si>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</si>
  <si>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</si>
  <si>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</si>
  <si>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</si>
  <si>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</si>
  <si>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</si>
  <si>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</si>
  <si>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</si>
  <si>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</si>
  <si>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</si>
  <si>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</si>
  <si>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</si>
  <si>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</si>
  <si>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</si>
  <si>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</si>
  <si>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</si>
  <si>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</si>
  <si>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</si>
  <si>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</si>
  <si>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</si>
  <si>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</si>
  <si>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</si>
  <si>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</si>
  <si>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</si>
  <si>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</si>
  <si>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</si>
  <si>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</si>
  <si>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</si>
  <si>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</si>
  <si>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</si>
  <si>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</si>
  <si>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</si>
  <si>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</si>
  <si>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</si>
  <si>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</si>
  <si>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</si>
  <si>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</si>
  <si>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</si>
  <si>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</si>
  <si>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</si>
  <si>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</si>
  <si>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</si>
  <si>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</si>
  <si>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</si>
  <si>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</si>
  <si>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</si>
  <si>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</si>
  <si>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</si>
  <si>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</si>
  <si>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</si>
  <si>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</si>
  <si>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</si>
  <si>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</si>
  <si>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</si>
  <si>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</si>
  <si>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</si>
  <si>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</si>
  <si>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</si>
  <si>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</si>
  <si>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</si>
  <si>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</si>
  <si>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</si>
  <si>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</si>
  <si>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</si>
  <si>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</si>
  <si>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</si>
  <si>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</si>
  <si>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</si>
  <si>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</si>
  <si>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</si>
  <si>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</si>
  <si>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</si>
  <si>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</si>
  <si>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</si>
  <si>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</si>
  <si>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</si>
  <si>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</si>
  <si>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</si>
  <si>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</si>
  <si>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</si>
  <si>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</si>
  <si>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</si>
  <si>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</si>
  <si>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</si>
  <si>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</si>
  <si>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</si>
  <si>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</si>
  <si>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</si>
  <si>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</si>
  <si>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</si>
  <si>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</si>
  <si>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</si>
  <si>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</si>
  <si>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</si>
  <si>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</si>
  <si>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</si>
  <si>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</si>
  <si>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</si>
  <si>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</si>
  <si>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</si>
  <si>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</si>
  <si>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</si>
  <si>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</si>
  <si>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</si>
  <si>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</si>
  <si>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</si>
  <si>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</si>
  <si>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</si>
  <si>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</si>
  <si>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</si>
  <si>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</si>
  <si>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</si>
  <si>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</si>
  <si>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</si>
  <si>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</si>
  <si>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</si>
  <si>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</si>
  <si>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</si>
  <si>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</si>
  <si>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</si>
  <si>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</si>
  <si>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</si>
  <si>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</si>
  <si>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</si>
  <si>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</si>
  <si>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</si>
  <si>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</si>
  <si>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</si>
  <si>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</si>
  <si>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</si>
  <si>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</si>
  <si>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</si>
  <si>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</si>
  <si>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</si>
  <si>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</si>
  <si>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</si>
  <si>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</si>
  <si>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</si>
  <si>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</si>
  <si>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</si>
  <si>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</si>
  <si>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</si>
  <si>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</si>
  <si>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</si>
  <si>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</si>
  <si>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</si>
  <si>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</si>
  <si>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</si>
  <si>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</si>
  <si>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</si>
  <si>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</si>
  <si>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</si>
  <si>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</si>
  <si>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</si>
  <si>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</si>
  <si>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</si>
  <si>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</si>
  <si>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</si>
  <si>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</si>
  <si>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</si>
  <si>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</si>
  <si>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</si>
  <si>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</si>
  <si>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</si>
  <si>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</si>
  <si>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</si>
  <si>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</si>
  <si>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</si>
  <si>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</si>
  <si>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</si>
  <si>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</si>
  <si>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</si>
  <si>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</si>
  <si>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</si>
  <si>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</si>
  <si>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</si>
  <si>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</si>
  <si>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</si>
  <si>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</si>
  <si>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</si>
  <si>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</si>
  <si>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</si>
  <si>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</si>
  <si>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</si>
  <si>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</si>
  <si>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</si>
  <si>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</si>
  <si>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</si>
  <si>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</si>
  <si>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</si>
  <si>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</si>
  <si>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</si>
  <si>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</si>
  <si>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</si>
  <si>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</si>
  <si>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</si>
  <si>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</si>
  <si>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</si>
  <si>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</si>
  <si>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</si>
  <si>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</si>
  <si>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</si>
  <si>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</si>
  <si>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</si>
  <si>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</si>
  <si>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</si>
  <si>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</si>
  <si>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</si>
  <si>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</si>
  <si>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</si>
  <si>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</si>
  <si>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</si>
  <si>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</si>
  <si>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</si>
  <si>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</si>
  <si>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</si>
  <si>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</si>
  <si>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</si>
  <si>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</si>
  <si>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</si>
  <si>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</si>
  <si>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</si>
  <si>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</si>
  <si>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</si>
  <si>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</si>
  <si>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</si>
  <si>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</si>
  <si>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</si>
  <si>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</si>
  <si>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</si>
  <si>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</si>
  <si>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</si>
  <si>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</si>
  <si>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</si>
  <si>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</si>
  <si>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</si>
  <si>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</si>
  <si>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</si>
  <si>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</si>
  <si>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</si>
  <si>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</si>
  <si>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</si>
  <si>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</si>
  <si>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</si>
  <si>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</si>
  <si>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</si>
  <si>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</si>
  <si>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</si>
  <si>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</si>
  <si>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</si>
  <si>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</si>
  <si>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</si>
  <si>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</si>
  <si>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</si>
  <si>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</si>
  <si>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</si>
  <si>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</si>
  <si>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</si>
  <si>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</si>
  <si>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</si>
  <si>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</si>
  <si>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</si>
  <si>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</si>
  <si>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</si>
  <si>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</si>
  <si>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</si>
  <si>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</si>
  <si>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</si>
  <si>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</si>
  <si>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</si>
  <si>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</si>
  <si>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</si>
  <si>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</si>
  <si>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</si>
  <si>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</si>
  <si>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</si>
  <si>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</si>
  <si>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</si>
  <si>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</si>
  <si>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</si>
  <si>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</si>
  <si>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</si>
  <si>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</si>
  <si>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</si>
  <si>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</si>
  <si>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</si>
  <si>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</si>
  <si>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</si>
  <si>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</si>
  <si>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</si>
  <si>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</si>
  <si>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</si>
  <si>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</si>
  <si>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</si>
  <si>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</si>
  <si>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</si>
  <si>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</si>
  <si>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</si>
  <si>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</si>
  <si>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</si>
  <si>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</si>
  <si>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</si>
  <si>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</si>
  <si>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</si>
  <si>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</si>
  <si>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</si>
  <si>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</si>
  <si>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</si>
  <si>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</si>
  <si>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</si>
  <si>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</si>
  <si>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</si>
  <si>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</si>
  <si>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</si>
  <si>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</si>
  <si>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</si>
  <si>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</si>
  <si>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</si>
  <si>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</si>
  <si>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</si>
  <si>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</si>
  <si>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</si>
  <si>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</si>
  <si>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</si>
  <si>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</si>
  <si>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</si>
  <si>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</si>
  <si>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</si>
  <si>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</si>
  <si>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</si>
  <si>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</si>
  <si>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</si>
  <si>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</si>
  <si>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</si>
  <si>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</si>
  <si>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</si>
  <si>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</si>
  <si>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</si>
  <si>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</si>
  <si>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</si>
  <si>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</si>
  <si>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</si>
  <si>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</si>
  <si>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</si>
  <si>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</si>
  <si>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</si>
  <si>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</si>
  <si>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</si>
  <si>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</si>
  <si>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</si>
  <si>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</si>
  <si>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</si>
  <si>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</si>
  <si>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</si>
  <si>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</si>
  <si>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</si>
  <si>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</si>
  <si>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</si>
  <si>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</si>
  <si>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</si>
  <si>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</si>
  <si>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</si>
  <si>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</si>
  <si>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</si>
  <si>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</si>
  <si>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</si>
  <si>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</si>
  <si>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</si>
  <si>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</si>
  <si>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</si>
  <si>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</si>
  <si>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</si>
  <si>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</si>
  <si>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</si>
  <si>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</si>
  <si>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</si>
  <si>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</si>
  <si>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</si>
  <si>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</si>
  <si>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</si>
  <si>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</si>
  <si>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</si>
  <si>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</si>
  <si>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</si>
  <si>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</si>
  <si>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</si>
  <si>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</si>
  <si>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</si>
  <si>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</si>
  <si>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</si>
  <si>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</si>
  <si>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</si>
  <si>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</si>
  <si>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</si>
  <si>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</si>
  <si>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</si>
  <si>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</si>
  <si>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</si>
  <si>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</si>
  <si>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</si>
  <si>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</si>
  <si>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</si>
  <si>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</si>
  <si>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</si>
  <si>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</si>
  <si>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</si>
  <si>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</si>
  <si>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</si>
  <si>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</si>
  <si>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</si>
  <si>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</si>
  <si>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</si>
  <si>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</si>
  <si>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</si>
  <si>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</si>
  <si>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</si>
  <si>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</si>
  <si>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</si>
  <si>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</si>
  <si>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</si>
  <si>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</si>
  <si>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</si>
  <si>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</si>
  <si>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</si>
  <si>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</si>
  <si>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</si>
  <si>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</si>
  <si>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</si>
  <si>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</si>
  <si>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</si>
  <si>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</si>
  <si>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</si>
  <si>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</si>
  <si>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</si>
  <si>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</si>
  <si>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</si>
  <si>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</si>
  <si>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</si>
  <si>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</si>
  <si>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</si>
  <si>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</si>
  <si>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</si>
  <si>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</si>
  <si>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</si>
  <si>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</si>
  <si>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</si>
  <si>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</si>
  <si>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</si>
  <si>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</si>
  <si>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</si>
  <si>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</si>
  <si>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</si>
  <si>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</si>
  <si>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</si>
  <si>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</si>
  <si>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</si>
  <si>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</si>
  <si>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</si>
  <si>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</si>
  <si>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</si>
  <si>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</si>
  <si>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</si>
  <si>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</si>
  <si>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</si>
  <si>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</si>
  <si>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</si>
  <si>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</si>
  <si>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</si>
  <si>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</si>
  <si>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</si>
  <si>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</si>
  <si>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</si>
  <si>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</si>
  <si>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</si>
  <si>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</si>
  <si>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</si>
  <si>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</si>
  <si>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</si>
  <si>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</si>
  <si>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</si>
  <si>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</si>
  <si>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</si>
  <si>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</si>
  <si>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</si>
  <si>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</si>
  <si>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</si>
  <si>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</si>
  <si>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</si>
  <si>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</si>
  <si>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</si>
  <si>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</si>
  <si>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</si>
  <si>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</si>
  <si>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</si>
  <si>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</si>
  <si>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</si>
  <si>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</si>
  <si>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</si>
  <si>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</si>
  <si>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</si>
  <si>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</si>
  <si>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</si>
  <si>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</si>
  <si>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</si>
  <si>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</si>
  <si>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</si>
  <si>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</si>
  <si>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</si>
  <si>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</si>
  <si>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</si>
  <si>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</si>
  <si>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</si>
  <si>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</si>
  <si>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</si>
  <si>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</si>
  <si>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</si>
  <si>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</si>
  <si>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</si>
  <si>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</si>
  <si>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</si>
  <si>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</si>
  <si>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</si>
  <si>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</si>
  <si>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</si>
  <si>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</si>
  <si>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</si>
  <si>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</si>
  <si>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</si>
  <si>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</si>
  <si>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</si>
  <si>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</si>
  <si>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</si>
  <si>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</si>
  <si>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</si>
  <si>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</si>
  <si>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</si>
  <si>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</si>
  <si>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</si>
  <si>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</si>
  <si>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</si>
  <si>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</si>
  <si>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</si>
  <si>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</si>
  <si>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</si>
  <si>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</si>
  <si>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</si>
  <si>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</si>
  <si>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</si>
  <si>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</si>
  <si>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</si>
  <si>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</si>
  <si>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</si>
  <si>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</si>
  <si>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</si>
  <si>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</si>
  <si>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</si>
  <si>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</si>
  <si>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</si>
  <si>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</si>
  <si>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</si>
  <si>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</si>
  <si>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</si>
  <si>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</si>
  <si>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</si>
  <si>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</si>
  <si>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</si>
  <si>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</si>
  <si>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</si>
  <si>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</si>
  <si>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</si>
  <si>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</si>
  <si>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</si>
  <si>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</si>
  <si>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</si>
  <si>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</si>
  <si>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</si>
  <si>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</si>
  <si>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</si>
  <si>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</si>
  <si>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</si>
  <si>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</si>
  <si>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</si>
  <si>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</si>
  <si>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</si>
  <si>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</si>
  <si>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</si>
  <si>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</si>
  <si>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</si>
  <si>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</si>
  <si>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</si>
  <si>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</si>
  <si>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</si>
  <si>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</si>
  <si>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</si>
  <si>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</si>
  <si>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</si>
  <si>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</si>
  <si>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</si>
  <si>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</si>
  <si>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</si>
  <si>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</si>
  <si>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</si>
  <si>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</si>
  <si>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</si>
  <si>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</si>
  <si>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</si>
  <si>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</si>
  <si>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</si>
  <si>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</si>
  <si>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</si>
  <si>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</si>
  <si>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</si>
  <si>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</si>
  <si>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</si>
  <si>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</si>
  <si>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</si>
  <si>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</si>
  <si>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</si>
  <si>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</si>
  <si>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</si>
  <si>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</si>
  <si>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</si>
  <si>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</si>
  <si>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</si>
  <si>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</si>
  <si>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</si>
  <si>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</si>
  <si>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</si>
  <si>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</si>
  <si>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</si>
  <si>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</si>
  <si>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</si>
  <si>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</si>
  <si>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</si>
  <si>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</si>
  <si>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</si>
  <si>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</si>
  <si>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</si>
  <si>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</si>
  <si>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</si>
  <si>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</si>
  <si>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</si>
  <si>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</si>
  <si>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</si>
  <si>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</si>
  <si>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</si>
  <si>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</si>
  <si>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</si>
  <si>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</si>
  <si>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</si>
  <si>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</si>
  <si>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</si>
  <si>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</si>
  <si>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</si>
  <si>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</si>
  <si>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</si>
  <si>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</si>
  <si>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</si>
  <si>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</si>
  <si>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</si>
  <si>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</si>
  <si>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</si>
  <si>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</si>
  <si>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</si>
  <si>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</si>
  <si>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</si>
  <si>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</si>
  <si>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</si>
  <si>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</si>
  <si>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</si>
  <si>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</si>
  <si>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</si>
  <si>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</si>
  <si>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</si>
  <si>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</si>
  <si>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</si>
  <si>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</si>
  <si>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</si>
  <si>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</si>
  <si>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</si>
  <si>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</si>
  <si>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</si>
  <si>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</si>
  <si>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</si>
  <si>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</si>
  <si>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</si>
  <si>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</si>
  <si>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</si>
  <si>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</si>
  <si>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</si>
  <si>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</si>
  <si>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</si>
  <si>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</si>
  <si>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</si>
  <si>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</si>
  <si>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</si>
  <si>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</si>
  <si>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</si>
  <si>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</si>
  <si>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</si>
  <si>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</si>
  <si>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</si>
  <si>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</si>
  <si>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</si>
  <si>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</si>
  <si>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</si>
  <si>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</si>
  <si>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</si>
  <si>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</si>
  <si>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</si>
  <si>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</si>
  <si>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</si>
  <si>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</si>
  <si>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</si>
  <si>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</si>
  <si>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</si>
  <si>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</si>
  <si>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</si>
  <si>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</si>
  <si>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</si>
  <si>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</si>
  <si>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</si>
  <si>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</si>
  <si>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</si>
  <si>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</si>
  <si>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</si>
  <si>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</si>
  <si>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</si>
  <si>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</si>
  <si>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</si>
  <si>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</si>
  <si>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</si>
  <si>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</si>
  <si>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</si>
  <si>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</si>
  <si>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</si>
  <si>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</si>
  <si>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</si>
  <si>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</si>
  <si>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</si>
  <si>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</si>
  <si>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</si>
  <si>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</si>
  <si>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</si>
  <si>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</si>
  <si>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</si>
  <si>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</si>
  <si>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</si>
  <si>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</si>
  <si>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</si>
  <si>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</si>
  <si>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</si>
  <si>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</si>
  <si>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</si>
  <si>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</si>
  <si>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</si>
  <si>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</si>
  <si>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</si>
  <si>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</si>
  <si>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</si>
  <si>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</si>
  <si>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</si>
  <si>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</si>
  <si>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</si>
  <si>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</si>
  <si>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</si>
  <si>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</si>
  <si>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</si>
  <si>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</si>
  <si>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</si>
  <si>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</si>
  <si>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</si>
  <si>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</si>
  <si>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</si>
  <si>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</si>
  <si>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</si>
  <si>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</si>
  <si>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</si>
  <si>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</si>
  <si>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</si>
  <si>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</si>
  <si>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</si>
  <si>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</si>
  <si>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</si>
  <si>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</si>
  <si>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</si>
  <si>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</si>
  <si>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</si>
  <si>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</si>
  <si>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</si>
  <si>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</si>
  <si>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</si>
  <si>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</si>
  <si>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</si>
  <si>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</si>
  <si>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</si>
  <si>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</si>
  <si>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</si>
  <si>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</si>
  <si>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</si>
  <si>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</si>
  <si>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</si>
  <si>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</si>
  <si>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</si>
  <si>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</si>
  <si>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</si>
  <si>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</si>
  <si>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</si>
  <si>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</si>
  <si>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</si>
  <si>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</si>
  <si>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</si>
  <si>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</si>
  <si>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</si>
  <si>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</si>
  <si>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</si>
  <si>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</si>
  <si>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</si>
  <si>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</si>
  <si>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</si>
  <si>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</si>
  <si>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</si>
  <si>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</si>
  <si>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</si>
  <si>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</si>
  <si>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</si>
  <si>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</si>
  <si>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</si>
  <si>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</si>
  <si>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</si>
  <si>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</si>
  <si>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</si>
  <si>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</si>
  <si>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</si>
  <si>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</si>
  <si>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</si>
  <si>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</si>
  <si>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</si>
  <si>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</si>
  <si>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</si>
  <si>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</si>
  <si>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</si>
  <si>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</si>
  <si>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</si>
  <si>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</si>
  <si>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</si>
  <si>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</si>
  <si>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</si>
  <si>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</si>
  <si>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</si>
  <si>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</si>
  <si>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</si>
  <si>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</si>
  <si>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</si>
  <si>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</si>
  <si>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</si>
  <si>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</si>
  <si>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</si>
  <si>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</si>
  <si>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</si>
  <si>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</si>
  <si>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</si>
  <si>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</si>
  <si>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</si>
  <si>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</si>
  <si>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</si>
  <si>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</si>
  <si>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</si>
  <si>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</si>
  <si>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</si>
  <si>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</si>
  <si>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</si>
  <si>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</si>
  <si>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</si>
  <si>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</si>
  <si>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</si>
  <si>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</si>
  <si>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</si>
  <si>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</si>
  <si>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</si>
  <si>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</si>
  <si>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</si>
  <si>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</si>
  <si>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</si>
  <si>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</si>
  <si>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</si>
  <si>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</si>
  <si>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</si>
  <si>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</si>
  <si>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</si>
  <si>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</si>
  <si>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</si>
  <si>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</si>
  <si>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</si>
  <si>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</si>
  <si>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</si>
  <si>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</si>
  <si>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</si>
  <si>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</si>
  <si>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</si>
  <si>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</si>
  <si>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</si>
  <si>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</si>
  <si>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</si>
  <si>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</si>
  <si>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</si>
  <si>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</si>
  <si>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</si>
  <si>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</si>
  <si>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</si>
  <si>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</si>
  <si>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</si>
  <si>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</si>
  <si>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</si>
  <si>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</si>
  <si>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</si>
  <si>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</si>
  <si>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</si>
  <si>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</si>
  <si>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</si>
  <si>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</si>
  <si>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</si>
  <si>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</si>
  <si>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</si>
  <si>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</si>
  <si>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</si>
  <si>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</si>
  <si>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</si>
  <si>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</si>
  <si>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</si>
  <si>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</si>
  <si>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</si>
  <si>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</si>
  <si>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</si>
  <si>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</si>
  <si>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</si>
  <si>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</si>
  <si>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</si>
  <si>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</si>
  <si>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</si>
  <si>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</si>
  <si>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</si>
  <si>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</si>
  <si>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</si>
  <si>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</si>
  <si>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</si>
  <si>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</si>
  <si>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</si>
  <si>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</si>
  <si>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</si>
  <si>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</si>
  <si>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</si>
  <si>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</si>
  <si>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</si>
  <si>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</si>
  <si>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</si>
  <si>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</si>
  <si>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</si>
  <si>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</si>
  <si>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</si>
  <si>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</si>
  <si>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</si>
  <si>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</si>
  <si>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</si>
  <si>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</si>
  <si>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</si>
  <si>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</si>
  <si>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</si>
  <si>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</si>
  <si>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</si>
  <si>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</si>
  <si>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</si>
  <si>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</si>
  <si>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</si>
  <si>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</si>
  <si>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</si>
  <si>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</si>
  <si>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</si>
  <si>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</si>
  <si>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</si>
  <si>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</si>
  <si>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</si>
  <si>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</si>
  <si>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</si>
  <si>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</si>
  <si>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</si>
  <si>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</si>
  <si>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</si>
  <si>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</si>
  <si>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</si>
  <si>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</si>
  <si>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</si>
  <si>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</si>
  <si>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</si>
  <si>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</si>
  <si>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</si>
  <si>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</si>
  <si>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</si>
  <si>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</si>
  <si>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</si>
  <si>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</si>
  <si>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</si>
  <si>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</si>
  <si>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</si>
  <si>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</si>
  <si>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</si>
  <si>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</si>
  <si>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</si>
  <si>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</si>
  <si>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</si>
  <si>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</si>
  <si>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</si>
  <si>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</si>
  <si>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</si>
  <si>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</si>
  <si>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</si>
  <si>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</si>
  <si>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</si>
  <si>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</si>
  <si>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</si>
  <si>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</si>
  <si>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</si>
  <si>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</si>
  <si>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</si>
  <si>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</si>
  <si>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</si>
  <si>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</si>
  <si>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</si>
  <si>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</si>
  <si>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</si>
  <si>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</si>
  <si>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</si>
  <si>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</si>
  <si>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</si>
  <si>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</si>
  <si>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</si>
  <si>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</si>
  <si>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</si>
  <si>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</si>
  <si>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</si>
  <si>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</si>
  <si>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</si>
  <si>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</si>
  <si>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</si>
  <si>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</si>
  <si>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</si>
  <si>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</si>
  <si>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</si>
  <si>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</si>
  <si>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</si>
  <si>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</si>
  <si>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</si>
  <si>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</si>
  <si>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</si>
  <si>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</si>
  <si>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</si>
  <si>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</si>
  <si>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</si>
  <si>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</si>
  <si>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</si>
  <si>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</si>
  <si>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</si>
  <si>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</si>
  <si>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</si>
  <si>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</si>
  <si>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</si>
  <si>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</si>
  <si>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</si>
  <si>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</si>
  <si>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</si>
  <si>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</si>
  <si>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</si>
  <si>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</si>
  <si>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</si>
  <si>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</si>
  <si>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</si>
  <si>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</si>
  <si>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</si>
  <si>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</si>
  <si>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</si>
  <si>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</si>
  <si>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</si>
  <si>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</si>
  <si>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</si>
  <si>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</si>
  <si>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</si>
  <si>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</si>
  <si>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</si>
  <si>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</si>
  <si>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</si>
  <si>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</si>
  <si>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</si>
  <si>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</si>
  <si>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</si>
  <si>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</si>
  <si>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</si>
  <si>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</si>
  <si>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</si>
  <si>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</si>
  <si>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</si>
  <si>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</si>
  <si>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</si>
  <si>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</si>
  <si>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</si>
  <si>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</si>
  <si>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</si>
  <si>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</si>
  <si>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</si>
  <si>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</si>
  <si>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</si>
  <si>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</si>
  <si>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</si>
  <si>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</si>
  <si>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</si>
  <si>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</si>
  <si>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</si>
  <si>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</si>
  <si>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</si>
  <si>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</si>
  <si>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</si>
  <si>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</si>
  <si>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</si>
  <si>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</si>
  <si>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</si>
  <si>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</si>
  <si>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</si>
  <si>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</si>
  <si>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</si>
  <si>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</si>
  <si>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</si>
  <si>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</si>
  <si>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</si>
  <si>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</si>
  <si>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</si>
  <si>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</si>
  <si>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</si>
  <si>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</si>
  <si>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</si>
  <si>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</si>
  <si>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</si>
  <si>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</si>
  <si>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</si>
  <si>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</si>
  <si>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</si>
  <si>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</si>
  <si>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</si>
  <si>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</si>
  <si>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</si>
  <si>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</si>
  <si>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</si>
  <si>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</si>
  <si>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</si>
  <si>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</si>
  <si>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</si>
  <si>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</si>
  <si>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</si>
  <si>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</si>
  <si>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</si>
  <si>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</si>
  <si>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</si>
  <si>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</si>
  <si>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</si>
  <si>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</si>
  <si>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</si>
  <si>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</si>
  <si>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</si>
  <si>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</si>
  <si>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</si>
  <si>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</si>
  <si>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</si>
  <si>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</si>
  <si>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</si>
  <si>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</si>
  <si>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</si>
  <si>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</si>
  <si>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</si>
  <si>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</si>
  <si>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</si>
  <si>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</si>
  <si>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</si>
  <si>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</si>
  <si>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</si>
  <si>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</si>
  <si>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</si>
  <si>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</si>
  <si>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</si>
  <si>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</si>
  <si>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</si>
  <si>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</si>
  <si>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</si>
  <si>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</si>
  <si>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</si>
  <si>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</si>
  <si>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</si>
  <si>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</si>
  <si>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</si>
  <si>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</si>
  <si>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</si>
  <si>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</si>
  <si>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</si>
  <si>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</si>
  <si>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</si>
  <si>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</si>
  <si>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</si>
  <si>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</si>
  <si>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</si>
  <si>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</si>
  <si>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</si>
  <si>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</si>
  <si>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</si>
  <si>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</si>
  <si>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</si>
  <si>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</si>
  <si>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</si>
  <si>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</si>
  <si>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</si>
  <si>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</si>
  <si>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</si>
  <si>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</si>
  <si>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</si>
  <si>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</si>
  <si>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</si>
  <si>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</si>
  <si>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</si>
  <si>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</si>
  <si>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</si>
  <si>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</si>
  <si>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</si>
  <si>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</si>
  <si>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</si>
  <si>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</si>
  <si>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</si>
  <si>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</si>
  <si>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</si>
  <si>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</si>
  <si>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</si>
  <si>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</si>
  <si>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</si>
  <si>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</si>
  <si>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</si>
  <si>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</si>
  <si>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</si>
  <si>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</si>
  <si>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</si>
  <si>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</si>
  <si>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</si>
  <si>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</si>
  <si>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</si>
  <si>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</si>
  <si>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</si>
  <si>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</si>
  <si>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</si>
  <si>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</si>
  <si>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</si>
  <si>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</si>
  <si>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</si>
  <si>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</si>
  <si>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</si>
  <si>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</si>
  <si>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</si>
  <si>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</si>
  <si>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</si>
  <si>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</si>
  <si>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</si>
  <si>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</si>
  <si>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</si>
  <si>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</si>
  <si>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</si>
  <si>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</si>
  <si>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</si>
  <si>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</si>
  <si>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</si>
  <si>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</si>
  <si>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</si>
  <si>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</si>
  <si>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</si>
  <si>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</si>
  <si>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</si>
  <si>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</si>
  <si>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</si>
  <si>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</si>
  <si>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</si>
  <si>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</si>
  <si>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</si>
  <si>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</si>
  <si>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</si>
  <si>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</si>
  <si>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</si>
  <si>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</si>
  <si>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</si>
  <si>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</si>
  <si>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</si>
  <si>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</si>
  <si>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</si>
  <si>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</si>
  <si>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</si>
  <si>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</si>
  <si>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</si>
  <si>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</si>
  <si>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</si>
  <si>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</si>
  <si>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</si>
  <si>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</si>
  <si>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</si>
  <si>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</si>
  <si>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</si>
  <si>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</si>
  <si>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</si>
  <si>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</si>
  <si>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</si>
  <si>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</si>
  <si>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</si>
  <si>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</si>
  <si>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</si>
  <si>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</si>
  <si>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</si>
  <si>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</si>
  <si>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</si>
  <si>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</si>
  <si>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</si>
  <si>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</si>
  <si>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</si>
  <si>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</si>
  <si>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</si>
  <si>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</si>
  <si>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</si>
  <si>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</si>
  <si>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</si>
  <si>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</si>
  <si>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</si>
  <si>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</si>
  <si>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</si>
  <si>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</si>
  <si>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</si>
  <si>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</si>
  <si>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</si>
  <si>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</si>
  <si>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</si>
  <si>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</si>
  <si>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</si>
  <si>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</si>
  <si>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</si>
  <si>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</si>
  <si>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</si>
  <si>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</si>
  <si>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</si>
  <si>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</si>
  <si>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</si>
  <si>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</si>
  <si>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</si>
  <si>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</si>
  <si>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</si>
  <si>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</si>
  <si>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</si>
  <si>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</si>
  <si>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</si>
  <si>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</si>
  <si>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</si>
  <si>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</si>
  <si>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</si>
  <si>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</si>
  <si>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</si>
  <si>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</si>
  <si>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</si>
  <si>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</si>
  <si>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</si>
  <si>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</si>
  <si>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</si>
  <si>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</si>
  <si>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</si>
  <si>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</si>
  <si>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</si>
  <si>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</si>
  <si>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</si>
  <si>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</si>
  <si>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</si>
  <si>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</si>
  <si>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</si>
  <si>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</si>
  <si>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</si>
  <si>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</si>
  <si>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</si>
  <si>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</si>
  <si>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</si>
  <si>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</si>
  <si>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</si>
  <si>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</si>
  <si>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</si>
  <si>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</si>
  <si>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</si>
  <si>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</si>
  <si>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</si>
  <si>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</si>
  <si>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</si>
  <si>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</si>
  <si>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</si>
  <si>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</si>
  <si>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</si>
  <si>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</si>
  <si>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</si>
  <si>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</si>
  <si>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</si>
  <si>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</si>
  <si>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</si>
  <si>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</si>
  <si>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</si>
  <si>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</si>
  <si>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</si>
  <si>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</si>
  <si>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</si>
  <si>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</si>
  <si>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</si>
  <si>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</si>
  <si>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</si>
  <si>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</si>
  <si>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</si>
  <si>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</si>
  <si>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</si>
  <si>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</si>
  <si>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</si>
  <si>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</si>
  <si>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</si>
  <si>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</si>
  <si>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</si>
  <si>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</si>
  <si>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</si>
  <si>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</si>
  <si>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</si>
  <si>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</si>
  <si>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</si>
  <si>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</si>
  <si>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</si>
  <si>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</si>
  <si>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</si>
  <si>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</si>
  <si>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</si>
  <si>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</si>
  <si>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</si>
  <si>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</si>
  <si>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</si>
  <si>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</si>
  <si>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</si>
  <si>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</si>
  <si>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</si>
  <si>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</si>
  <si>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</si>
  <si>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</si>
  <si>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</si>
  <si>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</si>
  <si>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</si>
  <si>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</si>
  <si>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</si>
  <si>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</si>
  <si>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</si>
  <si>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</si>
  <si>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</si>
  <si>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</si>
  <si>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</si>
  <si>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</si>
  <si>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</si>
  <si>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</si>
  <si>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</si>
  <si>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</si>
  <si>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</si>
  <si>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</si>
  <si>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</si>
  <si>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</si>
  <si>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</si>
  <si>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</si>
  <si>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</si>
  <si>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</si>
  <si>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</si>
  <si>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</si>
  <si>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</si>
  <si>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</si>
  <si>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</si>
  <si>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</si>
  <si>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</si>
  <si>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</si>
  <si>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</si>
  <si>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</si>
  <si>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</si>
  <si>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</si>
  <si>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</si>
  <si>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</si>
  <si>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</si>
  <si>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</si>
  <si>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</si>
  <si>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</si>
  <si>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</si>
  <si>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</si>
  <si>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</si>
  <si>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</si>
  <si>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</si>
  <si>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</si>
  <si>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</si>
  <si>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</si>
  <si>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</si>
  <si>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</si>
  <si>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</si>
  <si>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</si>
  <si>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</si>
  <si>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</si>
  <si>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</si>
  <si>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</si>
  <si>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</si>
  <si>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</si>
  <si>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</si>
  <si>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</si>
  <si>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</si>
  <si>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</si>
  <si>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</si>
  <si>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</si>
  <si>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</si>
  <si>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</si>
  <si>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</si>
  <si>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</si>
  <si>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</si>
  <si>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</si>
  <si>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</si>
  <si>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</si>
  <si>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</si>
  <si>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</si>
  <si>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</si>
  <si>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</si>
  <si>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</si>
  <si>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</si>
  <si>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</si>
  <si>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</si>
  <si>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</si>
  <si>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</si>
  <si>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</si>
  <si>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</si>
  <si>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</si>
  <si>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</si>
  <si>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</si>
  <si>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</si>
  <si>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</si>
  <si>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</si>
  <si>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</si>
  <si>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</si>
  <si>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</si>
  <si>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</si>
  <si>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</si>
  <si>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</si>
  <si>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</si>
  <si>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</si>
  <si>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</si>
  <si>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</si>
  <si>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</si>
  <si>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</si>
  <si>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</si>
  <si>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</si>
  <si>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</si>
  <si>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</si>
  <si>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</si>
  <si>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</si>
  <si>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</si>
  <si>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</si>
  <si>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</si>
  <si>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</si>
  <si>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</si>
  <si>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</si>
  <si>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</si>
  <si>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</si>
  <si>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</si>
  <si>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</si>
  <si>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</si>
  <si>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</si>
  <si>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</si>
  <si>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</si>
  <si>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</si>
  <si>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</si>
  <si>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</si>
  <si>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</si>
  <si>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</si>
  <si>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</si>
  <si>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</si>
  <si>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</si>
  <si>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</si>
  <si>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</si>
  <si>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</si>
  <si>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</si>
  <si>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</si>
  <si>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</si>
  <si>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</si>
  <si>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</si>
  <si>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</si>
  <si>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</si>
  <si>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</si>
  <si>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</si>
  <si>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</si>
  <si>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</si>
  <si>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</si>
  <si>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</si>
  <si>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</si>
  <si>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</si>
  <si>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</si>
  <si>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</si>
  <si>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</si>
  <si>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</si>
  <si>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</si>
  <si>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</si>
  <si>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</si>
  <si>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</si>
  <si>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</si>
  <si>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</si>
  <si>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</si>
  <si>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</si>
  <si>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</si>
  <si>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</si>
  <si>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</si>
  <si>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</si>
  <si>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</si>
  <si>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</si>
  <si>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</si>
  <si>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</si>
  <si>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</si>
  <si>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</si>
  <si>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</si>
  <si>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</si>
  <si>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</si>
  <si>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</si>
  <si>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</si>
  <si>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</si>
  <si>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</si>
  <si>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</si>
  <si>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</si>
  <si>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</si>
  <si>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</si>
  <si>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</si>
  <si>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</si>
  <si>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</si>
  <si>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</si>
  <si>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</si>
  <si>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</si>
  <si>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</si>
  <si>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</si>
  <si>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</si>
  <si>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</si>
  <si>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</si>
  <si>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</si>
  <si>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</si>
  <si>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</si>
  <si>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</si>
  <si>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</si>
  <si>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</si>
  <si>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</si>
  <si>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</si>
  <si>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</si>
  <si>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</si>
  <si>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</si>
  <si>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</si>
  <si>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</si>
  <si>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</si>
  <si>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</si>
  <si>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</si>
  <si>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</si>
  <si>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</si>
  <si>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</si>
  <si>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</si>
  <si>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</si>
  <si>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</si>
  <si>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</si>
  <si>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</si>
  <si>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</si>
  <si>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</si>
  <si>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</si>
  <si>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</si>
  <si>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</si>
  <si>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</si>
  <si>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</si>
  <si>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</si>
  <si>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</si>
  <si>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</si>
  <si>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</si>
  <si>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</si>
  <si>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</si>
  <si>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</si>
  <si>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</si>
  <si>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</si>
  <si>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</si>
  <si>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</si>
  <si>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</si>
  <si>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</si>
  <si>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</si>
  <si>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</si>
  <si>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</si>
  <si>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</si>
  <si>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</si>
  <si>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</si>
  <si>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</si>
  <si>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</si>
  <si>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</si>
  <si>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</si>
  <si>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</si>
  <si>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</si>
  <si>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</si>
  <si>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</si>
  <si>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</si>
  <si>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</si>
  <si>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</si>
  <si>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</si>
  <si>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</si>
  <si>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</si>
  <si>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</si>
  <si>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</si>
  <si>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</si>
  <si>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</si>
  <si>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</si>
  <si>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</si>
  <si>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</si>
  <si>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</si>
  <si>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</si>
  <si>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</si>
  <si>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</si>
  <si>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</si>
  <si>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</si>
  <si>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</si>
  <si>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</si>
  <si>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</si>
  <si>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</si>
  <si>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</si>
  <si>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</si>
  <si>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</si>
  <si>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</si>
  <si>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</si>
  <si>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</si>
  <si>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</si>
  <si>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</si>
  <si>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</si>
  <si>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</si>
  <si>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</si>
  <si>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</si>
  <si>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</si>
  <si>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</si>
  <si>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</si>
  <si>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</si>
  <si>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</si>
  <si>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</si>
  <si>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</si>
  <si>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</si>
  <si>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</si>
  <si>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</si>
  <si>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</si>
  <si>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</si>
  <si>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</si>
  <si>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</si>
  <si>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</si>
  <si>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</si>
  <si>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</si>
  <si>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</si>
  <si>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</si>
  <si>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</si>
  <si>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</si>
  <si>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</si>
  <si>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</si>
  <si>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</si>
  <si>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</si>
  <si>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</si>
  <si>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</si>
  <si>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</si>
  <si>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</si>
  <si>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</si>
  <si>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</si>
  <si>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</si>
  <si>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</si>
  <si>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</si>
  <si>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</si>
  <si>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</si>
  <si>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</si>
  <si>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</si>
  <si>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</si>
  <si>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</si>
  <si>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</si>
  <si>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</si>
  <si>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</si>
  <si>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</si>
  <si>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</si>
  <si>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</si>
  <si>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</si>
  <si>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</si>
  <si>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</si>
  <si>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</si>
  <si>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</si>
  <si>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</si>
  <si>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</si>
  <si>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</si>
  <si>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</si>
  <si>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</si>
  <si>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</si>
  <si>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</si>
  <si>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</si>
  <si>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</si>
  <si>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</si>
  <si>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</si>
  <si>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</si>
  <si>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</si>
  <si>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</si>
  <si>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</si>
  <si>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</si>
  <si>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</si>
  <si>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</si>
  <si>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</si>
  <si>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</si>
  <si>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</si>
  <si>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</si>
  <si>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</si>
  <si>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</si>
  <si>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</si>
  <si>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</si>
  <si>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</si>
  <si>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</si>
  <si>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</si>
  <si>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</si>
  <si>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</si>
  <si>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</si>
  <si>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</si>
  <si>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</si>
  <si>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</si>
  <si>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</si>
  <si>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</si>
  <si>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</si>
  <si>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</si>
  <si>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</si>
  <si>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</si>
  <si>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</si>
  <si>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</si>
  <si>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</si>
  <si>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</si>
  <si>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</si>
  <si>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</si>
  <si>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</si>
  <si>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</si>
  <si>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</si>
  <si>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</si>
  <si>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</si>
  <si>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</si>
  <si>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</si>
  <si>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</si>
  <si>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</si>
  <si>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</si>
  <si>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</si>
  <si>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</si>
  <si>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</si>
  <si>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</si>
  <si>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</si>
  <si>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</si>
  <si>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</si>
  <si>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</si>
  <si>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</si>
  <si>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</si>
  <si>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</si>
  <si>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</si>
  <si>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</si>
  <si>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</si>
  <si>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</si>
  <si>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</si>
  <si>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</si>
  <si>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</si>
  <si>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</si>
  <si>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</si>
  <si>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</si>
  <si>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</si>
  <si>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</si>
  <si>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</si>
  <si>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</si>
  <si>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</si>
  <si>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</si>
  <si>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</si>
  <si>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</si>
  <si>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</si>
  <si>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</si>
  <si>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</si>
  <si>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</si>
  <si>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</si>
  <si>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</si>
  <si>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</si>
  <si>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</si>
  <si>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</si>
  <si>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</si>
  <si>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</si>
  <si>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</si>
  <si>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</si>
  <si>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</si>
  <si>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</si>
  <si>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</si>
  <si>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</si>
  <si>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</si>
  <si>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</si>
  <si>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</si>
  <si>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</si>
  <si>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</si>
  <si>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</si>
  <si>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</si>
  <si>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</si>
  <si>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</si>
  <si>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</si>
  <si>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</si>
  <si>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</si>
  <si>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</si>
  <si>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</si>
  <si>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</si>
  <si>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</si>
  <si>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</si>
  <si>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</si>
  <si>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</si>
  <si>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</si>
  <si>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</si>
  <si>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</si>
  <si>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</si>
  <si>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</si>
  <si>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</si>
  <si>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</si>
  <si>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</si>
  <si>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</si>
  <si>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</si>
  <si>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</si>
  <si>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</si>
  <si>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</si>
  <si>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</si>
  <si>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</si>
  <si>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</si>
  <si>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</si>
  <si>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</si>
  <si>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</si>
  <si>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</si>
  <si>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</si>
  <si>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</si>
  <si>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</si>
  <si>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</si>
  <si>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</si>
  <si>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</si>
  <si>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</si>
  <si>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</si>
  <si>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</si>
  <si>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</si>
  <si>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</si>
  <si>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</si>
  <si>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</si>
  <si>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</si>
  <si>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</si>
  <si>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</si>
  <si>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</si>
  <si>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</si>
  <si>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</si>
  <si>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</si>
  <si>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</si>
  <si>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</si>
  <si>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</si>
  <si>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</si>
  <si>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</si>
  <si>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</si>
  <si>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</si>
  <si>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</si>
  <si>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</si>
  <si>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</si>
  <si>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</si>
  <si>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</si>
  <si>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</si>
  <si>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</si>
  <si>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</si>
  <si>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</si>
  <si>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</si>
  <si>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</si>
  <si>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</si>
  <si>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</si>
  <si>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</si>
  <si>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</si>
  <si>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</si>
  <si>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</si>
  <si>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</si>
  <si>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</si>
  <si>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</si>
  <si>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</si>
  <si>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</si>
  <si>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</si>
  <si>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</si>
  <si>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</si>
  <si>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</si>
  <si>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</si>
  <si>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</si>
  <si>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</si>
  <si>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</si>
  <si>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</si>
  <si>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</si>
  <si>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</si>
  <si>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</si>
  <si>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</si>
  <si>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</si>
  <si>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</si>
  <si>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</si>
  <si>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</si>
  <si>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</si>
  <si>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</si>
  <si>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</si>
  <si>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</si>
  <si>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</si>
  <si>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</si>
  <si>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</si>
  <si>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</si>
  <si>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</si>
  <si>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</si>
  <si>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</si>
  <si>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</si>
  <si>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</si>
  <si>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</si>
  <si>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</si>
  <si>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</si>
  <si>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</si>
  <si>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</si>
  <si>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</si>
  <si>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</si>
  <si>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</si>
  <si>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</si>
  <si>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</si>
  <si>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</si>
  <si>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</si>
  <si>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</si>
  <si>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</si>
  <si>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</si>
  <si>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</si>
  <si>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</si>
  <si>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</si>
  <si>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</si>
  <si>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</si>
  <si>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</si>
  <si>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</si>
  <si>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</si>
  <si>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</si>
  <si>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</si>
  <si>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</si>
  <si>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</si>
  <si>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</si>
  <si>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</si>
  <si>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</si>
  <si>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</si>
  <si>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</si>
  <si>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</si>
  <si>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</si>
  <si>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</si>
  <si>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</si>
  <si>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</si>
  <si>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</si>
  <si>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</si>
  <si>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</si>
  <si>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</si>
  <si>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</si>
  <si>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</si>
  <si>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</si>
  <si>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</si>
  <si>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</si>
  <si>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</si>
  <si>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</si>
  <si>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</si>
  <si>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</si>
  <si>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</si>
  <si>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</si>
  <si>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</si>
  <si>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</si>
  <si>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</si>
  <si>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</si>
  <si>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</si>
  <si>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</si>
  <si>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</si>
  <si>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</si>
  <si>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</si>
  <si>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</si>
  <si>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</si>
  <si>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</si>
  <si>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</si>
  <si>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</si>
  <si>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</si>
  <si>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</si>
  <si>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</si>
  <si>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</si>
  <si>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</si>
  <si>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</si>
  <si>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</si>
  <si>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</si>
  <si>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</si>
  <si>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</si>
  <si>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</si>
  <si>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</si>
  <si>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</si>
  <si>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</si>
  <si>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</si>
  <si>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</si>
  <si>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</si>
  <si>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</si>
  <si>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</si>
  <si>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</si>
  <si>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</si>
  <si>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</si>
  <si>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</si>
  <si>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</si>
  <si>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</si>
  <si>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</si>
  <si>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</si>
  <si>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</si>
  <si>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</si>
  <si>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</si>
  <si>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</si>
  <si>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</si>
  <si>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</si>
  <si>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</si>
  <si>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</si>
  <si>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</si>
  <si>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</si>
  <si>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</si>
  <si>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</si>
  <si>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</si>
  <si>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</si>
  <si>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</si>
  <si>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</si>
  <si>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</si>
  <si>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</si>
  <si>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</si>
  <si>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</si>
  <si>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</si>
  <si>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</si>
  <si>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</si>
  <si>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</si>
  <si>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</si>
  <si>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</si>
  <si>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</si>
  <si>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</si>
  <si>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</si>
  <si>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</si>
  <si>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</si>
  <si>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</si>
  <si>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</si>
  <si>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</si>
  <si>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</si>
  <si>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</si>
  <si>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</si>
  <si>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</si>
  <si>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</si>
  <si>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</si>
  <si>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</si>
  <si>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</si>
  <si>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</si>
  <si>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</si>
  <si>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</si>
  <si>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</si>
  <si>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</si>
  <si>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</si>
  <si>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</si>
  <si>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</si>
  <si>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</si>
  <si>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</si>
  <si>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</si>
  <si>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</si>
  <si>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</si>
  <si>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</si>
  <si>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</si>
  <si>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</si>
  <si>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</si>
  <si>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</si>
  <si>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</si>
  <si>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</si>
  <si>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</si>
  <si>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</si>
  <si>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</si>
  <si>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</si>
  <si>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</si>
  <si>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</si>
  <si>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</si>
  <si>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</si>
  <si>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</si>
  <si>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</si>
  <si>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</si>
  <si>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</si>
  <si>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</si>
  <si>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</si>
  <si>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</si>
  <si>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</si>
  <si>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</si>
  <si>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</si>
  <si>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</si>
  <si>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</si>
  <si>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</si>
  <si>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</si>
  <si>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</si>
  <si>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</si>
  <si>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</si>
  <si>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</si>
  <si>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</si>
  <si>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</si>
  <si>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</si>
  <si>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</si>
  <si>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</si>
  <si>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</si>
  <si>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</si>
  <si>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</si>
  <si>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</si>
  <si>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</si>
  <si>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</si>
  <si>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</si>
  <si>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</si>
  <si>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</si>
  <si>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</si>
  <si>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</si>
  <si>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</si>
  <si>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</si>
  <si>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</si>
  <si>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</si>
  <si>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</si>
  <si>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</si>
  <si>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</si>
  <si>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</si>
  <si>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</si>
  <si>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</si>
  <si>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</si>
  <si>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</si>
  <si>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</si>
  <si>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</si>
  <si>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</si>
  <si>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</si>
  <si>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</si>
  <si>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</si>
  <si>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</si>
  <si>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</si>
  <si>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</si>
  <si>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</si>
  <si>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</si>
  <si>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</si>
  <si>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</si>
  <si>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</si>
  <si>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</si>
  <si>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</si>
  <si>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</si>
  <si>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</si>
  <si>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</si>
  <si>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</si>
  <si>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</si>
  <si>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</si>
  <si>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</si>
  <si>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</si>
  <si>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</si>
  <si>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</si>
  <si>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</si>
  <si>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</si>
  <si>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</si>
  <si>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</si>
  <si>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</si>
  <si>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</si>
  <si>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</si>
  <si>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</si>
  <si>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</si>
  <si>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</si>
  <si>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</si>
  <si>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</si>
  <si>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</si>
  <si>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</si>
  <si>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</si>
  <si>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</si>
  <si>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</si>
  <si>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</si>
  <si>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</si>
  <si>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</si>
  <si>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</si>
  <si>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</si>
  <si>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</si>
  <si>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</si>
  <si>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</si>
  <si>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</si>
  <si>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</si>
  <si>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</si>
  <si>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</si>
  <si>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</si>
  <si>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</si>
  <si>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</si>
  <si>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</si>
  <si>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</si>
  <si>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</si>
  <si>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</si>
  <si>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</si>
  <si>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</si>
  <si>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</si>
  <si>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</si>
  <si>
    <t>PCM-20251115-00002239</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</si>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</sst>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313.81479212962586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45976.763218055552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45976.763218055552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45976.763218055552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45976.763218055552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45976.763218055552</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45976.763218055552</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45976.763218055552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45976.763218055552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45976.763218055552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45976.763218055552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45976.763218055552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45976.763218055552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45976.763218055552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45976.763218055552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45976.763218055552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45976.763218055552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45976.763218055552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45976.763218055552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45976.763218055552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45976.763218055552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45976.763218055552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45976.763218055552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45976.763218055552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45976.763218055552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45976.763218055552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45976.763218055552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45976.763218055552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45976.763218055552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45976.763218055552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45976.763218055552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45976.763218055552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45976.763218055552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45976.763218055552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45976.763218055552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45976.763218055552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45976.763218055552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45976.763218055552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45976.763218055552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45976.763218055552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45976.763218055552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45976.763218055552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45976.763218055552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45976.763218055552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45976.763218055552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45976.763218055552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45976.763218055552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45976.763218055552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45976.763218055552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45976.763218055552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45976.763218055552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45976.763218055552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45976.763218055552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45976.763218055552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45976.763218055552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45976.763218055552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45976.763218055552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45976.763218055552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45976.763218055552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45976.763218055552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45976.763218055552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45976.763218055552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45976.763218055552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45976.763218055552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45976.763218055552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45976.763218055552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45976.763218055552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45976.763218055552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45976.763218055552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45976.763218055552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45976.763218055552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45976.763218055552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45976.763218055552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45976.763218055552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45976.763218055552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45976.763218055552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45976.763218055552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45976.763218055552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45976.763218055552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45976.763218055552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45976.763218055552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45976.763218055552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45976.763218055552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45976.763218055552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45976.763218055552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45976.763218055552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45976.763218055552</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F3A0681-01C4-4DC6-B685-DD80164EA5B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151.76338009259052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0.32687546296074288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4.0127777770976536E-2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3.4271296295628417E-2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45976.763218055552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45976.763218055552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45976.763218055552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45976.763218055552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45976.763218055552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45976.763218055552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45976.763218055552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45976.763218055552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45976.763218055552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45976.763218055552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45976.763218055552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45976.763218055552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45976.763218055552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45976.763218055552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45976.763218055552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45976.763218055552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45976.763218055552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45976.763218055552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45976.763218055552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45976.763218055552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45976.763218055552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45976.763218055552</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45976.763218055552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45976.763218055552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45976.763218055552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45976.763218055552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45976.763218055552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45976.763218055552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45976.763218055552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45976.763218055552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45976.763218055552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45976.763218055552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45976.763218055552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45976.763218055552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45976.763218055552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45976.763218055552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45976.763218055552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45976.763218055552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45976.763218055552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45976.763218055552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45976.763218055552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45976.763218055552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45976.763218055552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45976.763218055552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45976.763218055552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45976.763218055552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45976.763218055552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45976.763218055552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45976.763218055552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45976.763218055552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45976.763218055552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45976.763218055552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45976.763218055552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45976.763218055552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45976.763218055552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45976.763218055552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45976.763218055552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45976.763218055552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45976.763218055552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45976.763218055552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45976.763218055552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45976.763218055552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45976.763218055552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45976.763218055552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45976.763218055552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45976.763218055552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45976.763218055552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45976.763218055552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45976.763218055552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45976.763218055552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45976.763218055552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45976.763218055552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45976.763218055552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45976.763218055552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45976.763218055552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45976.763218055552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45976.763218055552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45976.763218055552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45976.763218055552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45976.763218055552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45976.763218055552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45976.763218055552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45976.763218055552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45976.763218055552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45976.763218055552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45976.763218055552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45976.763218055552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45976.763218055552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45976.763218055552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45976.763218055552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45976.763218055552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45976.763218055552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45976.763218055552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45976.763218055552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45976.763218055552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45976.763218055552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45976.763218055552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45976.763218055552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45976.763218055552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45976.763218055552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45976.763218055552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45976.763218055552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45976.763218055552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45976.763218055552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45976.763218055552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45976.763218055552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45976.763218055552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45976.763218055552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45976.763218055552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45976.763218055552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45976.763218055552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45976.763218055552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45976.763218055552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45976.763218055552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45976.763218055552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45976.763218055552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45976.763218055552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45976.763218055552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45976.763218055552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45976.763218055552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45976.763218055552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45976.763218055552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45976.763218055552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45976.763218055552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45976.763218055552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45976.763218055552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45976.763218055552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45976.763218055552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45976.763218055552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45976.763218055552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45976.763218055552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45976.763218055552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45976.763218055552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45976.763218055552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45976.763218055552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45976.763218055552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45976.763218055552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45976.763218055552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45976.763218055552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45976.763218055552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45976.763218055552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45976.763218055552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45976.763218055552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45976.763218055552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45976.763218055552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45976.763218055552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45976.763218055552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45976.763218055552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45976.763218055552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45976.763218055552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45976.763218055552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45976.763218055552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45976.763218055552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45976.763218055552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45976.763218055552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45976.763218055552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45976.763218055552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45976.763218055552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45976.763218055552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45976.763218055552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45976.763218055552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45976.763218055552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45976.763218055552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45976.763218055552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45976.763218055552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45976.763218055552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45976.763218055552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45976.763218055552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45976.763218055552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45976.763218055552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45976.763218055552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45976.763218055552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45976.763218055552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45976.763218055552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45976.763218055552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45976.763218055552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45976.763218055552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45976.763218055552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45976.763218055552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45976.763218055552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45976.763218055552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45976.763218055552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45976.763218055552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45976.763218055552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45976.763218055552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45976.763218055552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45976.763218055552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45976.763218055552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45976.763218055552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45976.763218055552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45976.763218055552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45976.763218055552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45976.763218055552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45976.763218055552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45976.763218055552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45976.763218055552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45976.763218055552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45976.763218055552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45976.763218055552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45976.763218055552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45976.763218055552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45976.763218055552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45976.763218055552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45976.763218055552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45976.763218055552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45976.763218055552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45976.763218055552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45976.763218055552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45976.763218055552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45976.763218055552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45976.763218055552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45976.763218055552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45976.763218055552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45976.763218055552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45976.763218055552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45976.763218055552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45976.763218055552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45976.763218055552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45976.763218055552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45976.763218055552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45976.763218055552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45976.763218055552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45976.763218055552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45976.763218055552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45976.763218055552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45976.763218055552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45976.763218055552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45976.763218055552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45976.763218055552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45976.763218055552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45976.763218055552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45976.763218055552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45976.763218055552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45976.763218055552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45976.763218055552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45976.763218055552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45976.763218055552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45976.763218055552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45976.763218055552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45976.763218055552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45976.763218055552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45976.763218055552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45976.763218055552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45976.763218055552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45976.763218055552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45976.763218055552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45976.763218055552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45976.763218055552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45976.763218055552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45976.763218055552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45976.763218055552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45976.763218055552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45976.763218055552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45976.763218055552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45976.763218055552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45976.763218055552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45976.763218055552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45976.763218055552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45976.763218055552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45976.763218055552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45976.763218055552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45976.763218055552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45976.763218055552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45976.763218055552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45976.763218055552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45976.763218055552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45976.763218055552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45976.763218055552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45976.763218055552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45976.763218055552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45976.763218055552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45976.763218055552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45976.763218055552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45976.763218055552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45976.763218055552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45976.763218055552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45976.763218055552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45976.763218055552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45976.763218055552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45976.763218055552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45976.763218055552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45976.763218055552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45976.763218055552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45976.763218055552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45976.763218055552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45976.763218055552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45976.763218055552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45976.763218055552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45976.763218055552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45976.763218055552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45976.763218055552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45976.763218055552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45976.763218055552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45976.763218055552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45976.763218055552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45976.763218055552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45976.763218055552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45976.763218055552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45976.763218055552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45976.763218055552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45976.763218055552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45976.763218055552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45976.763218055552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45976.763218055552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45976.763218055552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45976.763218055552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45976.763218055552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45976.763218055552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45976.763218055552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45976.763218055552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45976.763218055552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45976.763218055552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45976.763218055552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45976.763218055552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45976.763218055552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45976.763218055552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45976.763218055552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45976.763218055552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45976.763218055552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45976.763218055552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45976.763218055552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45976.763218055552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45976.763218055552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45976.763218055552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45976.763218055552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45976.763218055552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45976.763218055552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45976.763218055552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45976.763218055552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45976.763218055552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45976.763218055552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45976.763218055552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45976.763218055552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45976.763218055552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45976.763218055552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45976.763218055552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45976.763218055552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45976.763218055552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45976.763218055552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45976.763218055552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45976.763218055552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45976.763218055552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45976.763218055552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45976.763218055552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45976.763218055552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45976.763218055552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45976.763218055552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45976.763218055552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45976.763218055552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45976.763218055552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45976.763218055552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45976.763218055552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45976.763218055552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45976.763218055552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45976.763218055552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45976.763218055552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45976.763218055552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45976.763218055552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45976.763218055552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45976.763218055552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45976.763218055552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45976.763218055552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45976.763218055552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45976.763218055552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45976.763218055552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45976.763218055552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45976.763218055552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45976.763218055552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45976.763218055552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45976.763218055552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45976.763218055552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45976.763218055552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45976.763218055552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45976.763218055552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45976.763218055552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45976.763218055552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45976.763218055552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45976.763218055552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45976.763218055552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45976.763218055552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45976.763218055552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45976.763218055552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45976.763218055552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45976.763218055552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45976.763218055552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45976.763218055552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45976.763218055552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45976.763218055552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45976.763218055552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45976.763218055552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45976.763218055552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45976.763218055552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45976.763218055552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45976.763218055552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45976.763218055552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45976.763218055552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45976.763218055552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45976.763218055552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45976.763218055552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45976.763218055552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45976.763218055552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45976.763218055552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45976.763218055552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45976.763218055552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45976.763218055552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45976.763218055552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45976.763218055552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45976.763218055552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45976.763218055552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45976.763218055552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45976.763218055552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45976.763218055552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45976.763218055552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45976.763218055552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45976.763218055552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45976.763218055552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45976.763218055552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45976.763218055552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45976.763218055552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45976.763218055552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45976.763218055552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45976.763218055552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45976.763218055552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45976.763218055552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45976.763218055552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45976.763218055552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45976.763218055552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45976.763218055552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45976.763218055552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45976.763218055552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45976.763218055552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45976.763218055552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45976.763218055552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45976.763218055552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45976.763218055552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45976.763218055552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45976.763218055552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45976.763218055552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45976.763218055552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45976.763218055552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45976.763218055552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45976.763218055552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45976.763218055552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45976.763218055552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45976.763218055552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45976.763218055552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45976.763218055552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45976.763218055552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45976.763218055552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45976.763218055552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45976.763218055552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45976.763218055552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45976.763218055552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45976.763218055552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45976.763218055552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45976.763218055552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45976.763218055552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45976.763218055552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45976.763218055552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45976.763218055552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45976.763218055552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45976.763218055552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45976.763218055552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45976.763218055552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45976.763218055552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45976.763218055552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45976.763218055552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45976.763218055552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45976.763218055552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45976.763218055552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45976.763218055552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45976.763218055552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45976.763218055552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45976.763218055552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45976.763218055552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45976.763218055552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45976.763218055552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45976.763218055552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45976.763218055552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45976.763218055552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45976.763218055552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45976.763218055552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45976.763218055552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45976.763218055552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45976.763218055552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45976.763218055552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45976.763218055552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45976.763218055552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45976.763218055552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45976.763218055552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45976.763218055552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45976.763218055552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45976.763218055552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45976.763218055552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45976.763218055552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45976.763218055552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45976.763218055552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45976.763218055552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45976.763218055552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45976.763218055552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45976.763218055552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45976.763218055552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45976.763218055552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45976.763218055552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45976.763218055552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45976.763218055552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45976.763218055552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45976.763218055552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45976.763218055552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45976.763218055552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45976.763218055552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45976.763218055552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45976.763218055552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45976.763218055552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45976.763218055552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45976.763218055552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45976.763218055552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45976.763218055552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45976.763218055552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45976.763218055552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45976.763218055552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45976.763218055552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45976.763218055552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45976.763218055552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45976.763218055552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45976.763218055552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45976.763218055552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45976.763218055552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45976.763218055552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45976.763218055552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45976.763218055552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45976.763218055552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45976.763218055552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45976.763218055552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45976.763218055552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45976.763218055552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45976.763218055552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45976.763218055552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45976.763218055552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45976.763218055552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45976.763218055552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45976.763218055552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45976.763218055552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45976.763218055552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45976.763218055552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45976.763218055552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45976.763218055552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45976.763218055552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45976.763218055552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45976.763218055552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45976.763218055552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45976.763218055552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45976.763218055552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45976.763218055552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45976.763218055552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45976.763218055552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45976.763218055552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45976.763218055552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45976.763218055552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45976.763218055552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45976.763218055552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45976.763218055552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45976.763218055552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45976.763218055552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45976.763218055552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45976.763218055552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45976.763218055552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45976.763218055552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45976.763218055552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45976.763218055552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45976.763218055552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45976.763218055552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45976.763218055552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45976.763218055552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45976.763218055552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45976.763218055552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45976.763218055552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45976.763218055552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45976.763218055552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45976.763218055552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45976.763218055552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45976.763218055552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45976.763218055552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45976.763218055552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45976.763218055552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45976.763218055552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45976.763218055552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45976.763218055552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45976.763218055552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45976.763218055552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45976.763218055552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45976.763218055552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45976.763218055552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45976.763218055552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45976.763218055552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45976.763218055552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45976.763218055552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45976.763218055552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45976.763218055552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45976.763218055552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45976.763218055552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45976.763218055552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45976.763218055552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45976.763218055552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45976.763218055552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45976.763218055552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45976.763218055552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45976.763218055552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45976.763218055552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45976.763218055552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45976.763218055552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45976.763218055552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45976.763218055552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45976.763218055552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45976.763218055552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45976.763218055552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45976.763218055552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45976.763218055552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45976.763218055552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45976.763218055552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45976.763218055552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45976.763218055552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45976.763218055552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45976.763218055552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45976.763218055552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45976.763218055552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45976.763218055552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45976.763218055552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45976.763218055552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45976.763218055552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45976.763218055552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45976.763218055552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45976.763218055552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45976.763218055552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45976.763218055552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45976.763218055552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45976.763218055552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45976.763218055552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45976.763218055552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45976.763218055552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45976.763218055552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45976.763218055552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45976.763218055552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45976.763218055552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45976.763218055552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45976.763218055552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45976.763218055552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45976.763218055552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45976.763218055552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45976.763218055552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45976.763218055552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45976.763218055552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45976.763218055552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45976.763218055552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45976.763218055552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45976.763218055552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45976.763218055552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45976.763218055552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45976.763218055552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45976.763218055552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45976.763218055552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45976.763218055552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45976.763218055552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45976.763218055552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45976.763218055552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45976.763218055552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45976.763218055552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45976.763218055552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45976.763218055552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45976.763218055552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45976.763218055552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45976.763218055552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45976.763218055552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45976.763218055552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45976.763218055552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45976.763218055552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45976.763218055552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45976.763218055552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45976.763218055552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45976.763218055552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45976.763218055552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45976.763218055552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45976.763218055552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45976.763218055552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45976.763218055552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45976.763218055552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45976.763218055552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45976.763218055552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45976.763218055552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45976.763218055552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45976.763218055552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45976.763218055552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45976.763218055552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45976.763218055552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45976.763218055552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45976.763218055552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45976.763218055552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45976.763218055552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45976.763218055552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45976.763218055552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45976.763218055552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45976.763218055552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45976.763218055552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45976.763218055552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45976.763218055552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45976.763218055552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45976.763218055552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45976.763218055552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45976.763218055552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45976.763218055552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45976.763218055552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45976.763218055552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45976.763218055552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45976.763218055552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45976.763218055552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45976.763218055552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45976.763218055552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45976.763218055552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45976.763218055552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45976.763218055552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45976.763218055552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45976.763218055552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45976.763218055552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45976.763218055552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45976.763218055552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45976.763218055552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45976.763218055552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45976.763218055552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45976.763218055552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45976.763218055552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45976.763218055552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45976.763218055552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45976.763218055552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45976.763218055552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45976.763218055552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45976.763218055552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45976.763218055552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45976.763218055552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45976.763218055552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45976.763218055552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45976.763218055552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45976.763218055552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45976.763218055552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45976.763218055552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45976.763218055552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45976.763218055552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45976.763218055552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45976.763218055552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45976.763218055552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45976.763218055552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45976.763218055552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45976.763218055552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45976.763218055552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45976.763218055552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45976.763218055552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45976.763218055552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45976.763218055552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45976.763218055552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45976.763218055552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45976.763218055552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45976.763218055552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45976.763218055552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45976.763218055552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45976.763218055552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45976.763218055552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45976.763218055552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45976.763218055552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45976.763218055552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45976.763218055552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45976.763218055552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45976.763218055552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45976.763218055552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45976.763218055552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45976.763218055552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45976.763218055552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45976.763218055552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45976.763218055552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45976.763218055552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45976.763218055552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45976.763218055552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45976.763218055552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45976.763218055552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45976.763218055552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45976.763218055552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45976.763218055552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45976.763218055552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45976.763218055552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45976.763218055552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45976.763218055552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45976.763218055552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45976.763218055552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45976.763218055552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45976.763218055552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45976.763218055552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45976.763218055552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45976.763218055552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45976.763218055552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45976.763218055552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45976.763218055552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45976.763218055552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45976.763218055552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45976.763218055552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45976.763218055552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45976.763218055552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45976.763218055552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45976.763218055552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45976.763218055552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45976.763218055552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45976.763218055552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45976.763218055552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45976.763218055552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45976.763218055552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45976.763218055552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45976.763218055552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45976.763218055552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45976.763218055552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45976.763218055552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45976.763218055552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45976.763218055552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45976.763218055552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45976.763218055552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45976.763218055552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45976.763218055552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45976.763218055552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45976.763218055552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45976.763218055552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45976.763218055552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45976.763218055552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45976.763218055552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45976.763218055552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45976.763218055552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45976.763218055552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45976.763218055552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45976.763218055552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45976.763218055552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45976.763218055552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45976.763218055552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45976.763218055552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45976.763218055552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45976.763218055552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45976.763218055552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45976.763218055552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45976.763218055552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45976.763218055552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45976.763218055552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45976.763218055552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45976.763218055552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45976.763218055552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45976.763218055552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45976.763218055552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45976.763218055552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45976.763218055552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45976.763218055552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45976.763218055552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45976.763218055552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45976.763218055552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45976.763218055552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45976.763218055552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45976.763218055552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45976.763218055552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45976.763218055552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45976.763218055552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45976.763218055552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45976.763218055552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45976.763218055552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45976.763218055552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45976.763218055552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45976.763218055552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45976.763218055552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45976.763218055552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45976.763218055552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45976.763218055552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45976.763218055552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45976.763218055552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45976.763218055552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45976.763218055552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45976.763218055552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45976.763218055552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45976.763218055552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45976.763218055552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45976.763218055552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45976.763218055552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45976.763218055552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45976.763218055552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45976.763218055552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45976.763218055552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45976.763218055552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45976.763218055552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45976.763218055552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45976.763218055552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45976.763218055552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45976.763218055552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45976.763218055552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45976.763218055552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45976.763218055552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45976.763218055552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45976.763218055552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45976.763218055552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45976.763218055552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45976.763218055552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45976.763218055552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45976.763218055552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45976.763218055552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45976.763218055552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45976.763218055552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45976.763218055552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45976.763218055552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45976.763218055552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45976.763218055552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45976.763218055552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45976.763218055552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45976.763218055552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45976.763218055552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45976.763218055552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45976.763218055552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45976.763218055552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45976.763218055552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45976.763218055552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45976.763218055552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45976.763218055552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45976.763218055552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45976.763218055552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45976.763218055552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45976.763218055552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45976.763218055552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45976.763218055552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45976.763218055552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45976.763218055552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45976.763218055552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45976.763218055552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45976.763218055552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45976.763218055552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45976.763218055552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45976.763218055552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45976.763218055552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45976.763218055552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45976.763218055552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45976.763218055552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45976.763218055552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45976.763218055552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45976.763218055552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45976.763218055552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45976.763218055552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45976.763218055552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45976.763218055552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45976.763218055552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45976.763218055552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45976.763218055552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45976.763218055552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45976.763218055552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45976.763218055552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45976.763218055552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45976.763218055552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45976.763218055552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45976.763218055552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45976.763218055552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45976.763218055552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45976.763218055552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45976.763218055552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45976.763218055552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45976.763218055552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45976.763218055552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45976.763218055552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45976.763218055552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45976.763218055552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45976.763218055552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45976.763218055552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45976.763218055552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45976.763218055552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45976.763218055552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45976.763218055552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45976.763218055552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45976.763218055552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45976.763218055552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45976.763218055552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45976.763218055552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45976.763218055552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45976.763218055552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45976.763218055552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45976.763218055552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45976.763218055552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45976.763218055552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45976.763218055552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45976.763218055552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45976.763218055552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45976.763218055552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45976.763218055552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45976.763218055552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45976.763218055552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45976.763218055552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45976.763218055552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45976.763218055552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45976.763218055552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45976.763218055552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45976.763218055552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45976.763218055552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45976.763218055552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45976.763218055552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45976.763218055552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45976.763218055552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45976.763218055552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45976.763218055552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45976.763218055552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45976.763218055552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45976.763218055552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45976.763218055552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45976.763218055552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45976.763218055552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45976.763218055552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45976.763218055552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45976.763218055552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45976.763218055552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45976.763218055552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45976.763218055552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45976.763218055552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45976.763218055552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45976.763218055552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273.2825004629558</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0.31120416666090023</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0.174109259256511</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9.6678703703219071E-2</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45976.763218055552</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45976.763218055552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45976.763218055552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45976.763218055552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45976.763218055552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45976.763218055552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45976.763218055552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45976.763218055552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45976.763218055552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45976.763218055552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45976.763218055552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45976.763218055552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45976.763218055552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45976.763218055552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45976.763218055552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45976.763218055552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45976.763218055552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45976.763218055552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45976.763218055552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45976.763218055552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45976.763218055552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45976.763218055552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45976.763218055552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45976.763218055552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45976.763218055552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45976.763218055552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45976.763218055552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45976.763218055552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45976.763218055552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45976.763218055552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45976.763218055552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45976.763218055552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45976.763218055552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45976.763218055552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45976.763218055552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45976.763218055552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45976.763218055552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45976.763218055552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45976.763218055552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45976.763218055552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45976.763218055552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45976.763218055552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45976.763218055552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45976.763218055552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45976.763218055552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45976.763218055552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45976.763218055552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45976.763218055552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45976.763218055552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45976.763218055552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45976.763218055552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45976.763218055552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45976.763218055552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45976.763218055552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45976.763218055552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45976.763218055552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45976.763218055552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45976.763218055552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45976.763218055552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45976.763218055552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45976.763218055552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45976.763218055552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45976.763218055552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45976.763218055552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45976.763218055552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45976.763218055552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45976.763218055552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45976.763218055552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45976.763218055552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45976.763218055552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45976.763218055552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45976.763218055552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45976.763218055552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45976.763218055552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45976.763218055552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45976.763218055552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45976.763218055552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45976.763218055552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45976.763218055552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45976.763218055552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45976.763218055552</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15" sqref="D15"/>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84.931157870363677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50.574340740735352</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28.102106944439583</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45976.763218055552</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45976.763218055552</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45976.763218055552</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45976.763218055552</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ca="1">IFERROR(NOW()-F10,"")</f>
        <v>0.10049814814556157</v>
      </c>
      <c r="H10" s="158">
        <v>45976.656805555554</v>
      </c>
      <c r="I10" s="124" t="str">
        <f>IFERROR(VLOOKUP(D10,DB!A:F,6,0),"")</f>
        <v>SCECO</v>
      </c>
      <c r="J10" s="124" t="str">
        <f>IFERROR(VLOOKUP(D10,DB!A:G,7,0),"")</f>
        <v>Good</v>
      </c>
      <c r="K10" s="124" t="s">
        <v>39136</v>
      </c>
      <c r="L10" s="124" t="str">
        <f>IFERROR(VLOOKUP(D10,DB!A:I,9,0),"")</f>
        <v>Latis</v>
      </c>
    </row>
    <row r="11" spans="1:13">
      <c r="A11" s="124" t="s">
        <v>39137</v>
      </c>
      <c r="B11" s="124" t="str">
        <f>IFERROR(VLOOKUP(D11,DB!A:K,11,0),"")</f>
        <v>R5</v>
      </c>
      <c r="C11" s="124">
        <v>1</v>
      </c>
      <c r="D11" s="124" t="s">
        <v>33046</v>
      </c>
      <c r="E11" s="124" t="s">
        <v>39100</v>
      </c>
      <c r="F11" s="158">
        <v>45976.749293981484</v>
      </c>
      <c r="G11" s="126">
        <f t="shared" ca="1" si="2"/>
        <v>1.3924074068199843E-2</v>
      </c>
      <c r="H11" s="158">
        <v>45976.715567129628</v>
      </c>
      <c r="I11" s="124" t="str">
        <f>IFERROR(VLOOKUP(D11,DB!A:F,6,0),"")</f>
        <v>SCECO</v>
      </c>
      <c r="J11" s="124" t="str">
        <f>IFERROR(VLOOKUP(D11,DB!A:G,7,0),"")</f>
        <v>Dead</v>
      </c>
      <c r="K11" s="124" t="s">
        <v>39138</v>
      </c>
      <c r="L11" s="124" t="str">
        <f>IFERROR(VLOOKUP(D11,DB!A:I,9,0),"")</f>
        <v>Latis</v>
      </c>
    </row>
    <row r="12" spans="1:13">
      <c r="A12" s="124"/>
      <c r="B12" s="124" t="str">
        <f>IFERROR(VLOOKUP(D12,DB!A:K,11,0),"")</f>
        <v/>
      </c>
      <c r="C12" s="124"/>
      <c r="D12" s="124"/>
      <c r="E12" s="124"/>
      <c r="F12" s="124"/>
      <c r="G12" s="126">
        <f t="shared" ca="1" si="2"/>
        <v>45976.763218055552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45976.763218055552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45976.763218055552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45976.763218055552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45976.763218055552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45976.763218055552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45976.763218055552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45976.763218055552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45976.763218055552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45976.763218055552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45976.763218055552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45976.763218055552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45976.763218055552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45976.763218055552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45976.763218055552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45976.763218055552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45976.763218055552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45976.763218055552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45976.763218055552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45976.763218055552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45976.763218055552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45976.763218055552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45976.763218055552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45976.763218055552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45976.763218055552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45976.763218055552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45976.763218055552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45976.763218055552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45976.763218055552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45976.763218055552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45976.763218055552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45976.763218055552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45976.763218055552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45976.763218055552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45976.763218055552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45976.763218055552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45976.763218055552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45976.763218055552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45976.763218055552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45976.763218055552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45976.763218055552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45976.763218055552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45976.763218055552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45976.763218055552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45976.763218055552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45976.763218055552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45976.763218055552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45976.763218055552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45976.763218055552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45976.763218055552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45976.763218055552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45976.763218055552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45976.763218055552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45976.763218055552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45976.763218055552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45976.763218055552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45976.763218055552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45976.763218055552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45976.763218055552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45976.763218055552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45976.763218055552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45976.763218055552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45976.763218055552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45976.763218055552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45976.763218055552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45976.763218055552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45976.763218055552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45976.763218055552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45976.763218055552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45976.763218055552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45976.763218055552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45976.763218055552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45976.763218055552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45976.763218055552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45976.763218055552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45976.763218055552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45976.763218055552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45976.763218055552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45976.763218055552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45976.763218055552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45976.763218055552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45976.763218055552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45976.763218055552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45976.763218055552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45976.763218055552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45976.763218055552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45976.763218055552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45976.763218055552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45976.763218055552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45976.763218055552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45976.763218055552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45976.763218055552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45976.763218055552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45976.763218055552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45976.763218055552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45976.763218055552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45976.763218055552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45976.763218055552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45976.763218055552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45976.763218055552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45976.763218055552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45976.763218055552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45976.763218055552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45976.763218055552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45976.763218055552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45976.763218055552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45976.763218055552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45976.763218055552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45976.763218055552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45976.763218055552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45976.763218055552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45976.763218055552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45976.763218055552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45976.763218055552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45976.763218055552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45976.763218055552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45976.763218055552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45976.763218055552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45976.763218055552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45976.763218055552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45976.763218055552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45976.763218055552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45976.763218055552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45976.763218055552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45976.763218055552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45976.763218055552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45976.763218055552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45976.763218055552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45976.763218055552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45976.763218055552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45976.763218055552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45976.763218055552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45976.763218055552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45976.763218055552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45976.763218055552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45976.763218055552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45976.763218055552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45976.763218055552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45976.763218055552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45976.763218055552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45976.763218055552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45976.763218055552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45976.763218055552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45976.763218055552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45976.763218055552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45976.763218055552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45976.763218055552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45976.763218055552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45976.763218055552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45976.763218055552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45976.763218055552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45976.763218055552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45976.763218055552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45976.763218055552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45976.763218055552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45976.763218055552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45976.763218055552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45976.763218055552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45976.763218055552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45976.763218055552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45976.763218055552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45976.763218055552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45976.763218055552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45976.763218055552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45976.763218055552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45976.763218055552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45976.763218055552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45976.763218055552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45976.763218055552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45976.763218055552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45976.763218055552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45976.763218055552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45976.763218055552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45976.763218055552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45976.763218055552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45976.763218055552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45976.763218055552</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45976.763218055552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45976.763218055552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45976.763218055552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45976.763218055552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45976.763218055552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45976.763218055552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45976.763218055552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45976.763218055552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45976.763218055552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45976.763218055552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45976.763218055552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45976.763218055552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45976.763218055552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45976.763218055552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45976.763218055552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45976.763218055552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45976.763218055552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45976.763218055552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45976.763218055552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45976.763218055552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45976.763218055552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45976.763218055552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45976.763218055552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45976.763218055552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45976.763218055552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45976.763218055552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45976.763218055552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45976.763218055552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45976.763218055552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45976.763218055552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45976.763218055552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45976.763218055552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45976.763218055552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45976.763218055552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45976.763218055552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45976.763218055552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45976.763218055552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45976.763218055552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45976.763218055552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45976.763218055552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45976.763218055552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45976.763218055552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45976.763218055552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45976.763218055552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45976.763218055552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45976.763218055552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45976.763218055552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45976.763218055552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45976.763218055552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45976.763218055552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45976.763218055552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45976.763218055552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45976.763218055552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45976.763218055552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45976.763218055552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45976.763218055552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45976.763218055552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45976.763218055552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45976.763218055552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45976.763218055552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45976.763218055552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45976.763218055552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45976.763218055552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45976.763218055552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45976.763218055552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45976.763218055552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45976.763218055552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45976.763218055552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45976.763218055552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45976.763218055552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45976.763218055552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45976.763218055552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45976.763218055552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45976.763218055552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45976.763218055552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45976.763218055552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45976.763218055552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45976.763218055552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45976.763218055552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45976.763218055552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45976.763218055552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45976.763218055552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45976.763218055552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45976.763218055552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45976.763218055552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45976.763218055552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45976.763218055552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45976.763218055552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45976.763218055552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45976.763218055552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45976.763218055552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45976.763218055552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45976.763218055552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45976.763218055552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45976.763218055552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45976.763218055552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45976.763218055552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45976.763218055552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45976.763218055552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45976.763218055552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45976.763218055552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45976.763218055552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45976.763218055552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45976.763218055552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45976.763218055552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45976.763218055552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45976.763218055552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45976.763218055552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45976.763218055552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45976.763218055552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45976.763218055552</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